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0"/>
  <c r="M64"/>
  <c r="M48"/>
  <c r="M36"/>
  <c r="M28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AA34" i="61" s="1"/>
  <c r="Y34" i="14"/>
  <c r="Z34"/>
  <c r="AA34"/>
  <c r="AB34"/>
  <c r="AC3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89"/>
  <c r="AB92"/>
  <c r="AB80"/>
  <c r="AB72"/>
  <c r="AB60"/>
  <c r="AB56"/>
  <c r="AB36"/>
  <c r="AB32"/>
  <c r="AB24"/>
  <c r="AB12"/>
  <c r="AB8"/>
  <c r="AB4"/>
  <c r="AB97" i="62"/>
  <c r="AB81"/>
  <c r="AB73"/>
  <c r="AB69"/>
  <c r="AB65"/>
  <c r="AB53"/>
  <c r="AB49"/>
  <c r="AB45"/>
  <c r="AB29"/>
  <c r="AB25"/>
  <c r="AB17"/>
  <c r="AB13"/>
  <c r="AB9"/>
  <c r="AB5"/>
  <c r="AB60"/>
  <c r="AB56"/>
  <c r="AB52"/>
  <c r="AB48"/>
  <c r="AB44"/>
  <c r="AB40"/>
  <c r="AB36"/>
  <c r="AB32"/>
  <c r="AB24"/>
  <c r="AB20"/>
  <c r="AB93" i="61"/>
  <c r="AB89"/>
  <c r="AB92"/>
  <c r="AB88"/>
  <c r="AB80"/>
  <c r="AB36"/>
  <c r="AB32"/>
  <c r="AB28"/>
  <c r="AB12"/>
  <c r="AB8"/>
  <c r="AB4"/>
  <c r="AA50" i="63"/>
  <c r="AA48"/>
  <c r="AA46"/>
  <c r="AA42"/>
  <c r="AA40"/>
  <c r="AA38"/>
  <c r="AA34"/>
  <c r="AA32"/>
  <c r="AA30"/>
  <c r="AA26"/>
  <c r="AA24"/>
  <c r="AA22"/>
  <c r="AA18"/>
  <c r="AA16"/>
  <c r="AA14"/>
  <c r="AA10"/>
  <c r="AA8"/>
  <c r="AA6"/>
  <c r="AA49" i="62"/>
  <c r="AA41"/>
  <c r="AA35"/>
  <c r="AA33"/>
  <c r="AA27"/>
  <c r="AA25"/>
  <c r="AA19"/>
  <c r="AA17"/>
  <c r="AA11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7" i="58" l="1"/>
  <c r="C99" i="63"/>
  <c r="F3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O66" s="1"/>
  <c r="N70"/>
  <c r="N74"/>
  <c r="N78"/>
  <c r="N9"/>
  <c r="O9" s="1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10" i="56"/>
  <c r="O10"/>
  <c r="V24"/>
  <c r="O35"/>
  <c r="V40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F61"/>
  <c r="O80"/>
  <c r="O13" i="56"/>
  <c r="O45"/>
  <c r="O65"/>
  <c r="V3" i="55"/>
  <c r="O74"/>
  <c r="V6" i="56"/>
  <c r="V36"/>
  <c r="O47"/>
  <c r="V52"/>
  <c r="O54"/>
  <c r="V59"/>
  <c r="V62"/>
  <c r="O62"/>
  <c r="V94"/>
  <c r="O4" i="57"/>
  <c r="V12" i="55"/>
  <c r="O17"/>
  <c r="V28"/>
  <c r="V44"/>
  <c r="V60"/>
  <c r="V11" i="56"/>
  <c r="V27"/>
  <c r="V32"/>
  <c r="V48"/>
  <c r="B99" i="55"/>
  <c r="F3"/>
  <c r="K99"/>
  <c r="F5"/>
  <c r="N20"/>
  <c r="F21"/>
  <c r="N36"/>
  <c r="O36" s="1"/>
  <c r="F37"/>
  <c r="G50"/>
  <c r="N52"/>
  <c r="O52" s="1"/>
  <c r="F53"/>
  <c r="O68"/>
  <c r="O84"/>
  <c r="O5" i="56"/>
  <c r="O21"/>
  <c r="O37"/>
  <c r="O53"/>
  <c r="O61"/>
  <c r="O69"/>
  <c r="O77"/>
  <c r="O7"/>
  <c r="O23"/>
  <c r="V28"/>
  <c r="V30"/>
  <c r="V39"/>
  <c r="V44"/>
  <c r="V58"/>
  <c r="V63"/>
  <c r="V66"/>
  <c r="V82"/>
  <c r="V90"/>
  <c r="J99" i="55"/>
  <c r="G6"/>
  <c r="N24"/>
  <c r="O24" s="1"/>
  <c r="N40"/>
  <c r="O40" s="1"/>
  <c r="N56"/>
  <c r="O56" s="1"/>
  <c r="O56" i="56"/>
  <c r="V38" i="58"/>
  <c r="V54"/>
  <c r="V70"/>
  <c r="V73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9"/>
  <c r="V97"/>
  <c r="N3" i="57"/>
  <c r="V33" i="58"/>
  <c r="V65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72" i="78"/>
  <c r="K5"/>
  <c r="L4"/>
  <c r="O97"/>
  <c r="B10"/>
  <c r="C1"/>
  <c r="B19"/>
  <c r="O6"/>
  <c r="B31"/>
  <c r="O67"/>
  <c r="K13"/>
  <c r="B43"/>
  <c r="O81"/>
  <c r="H41"/>
  <c r="I80"/>
  <c r="O38"/>
  <c r="G42"/>
  <c r="Q69"/>
  <c r="B78"/>
  <c r="J48"/>
  <c r="J41"/>
  <c r="J66"/>
  <c r="K51"/>
  <c r="H49"/>
  <c r="Q9"/>
  <c r="B69"/>
  <c r="J82"/>
  <c r="J18"/>
  <c r="Q89"/>
  <c r="N82"/>
  <c r="G96"/>
  <c r="Q84"/>
  <c r="O25"/>
  <c r="P27"/>
  <c r="B34"/>
  <c r="N37"/>
  <c r="H15"/>
  <c r="P51"/>
  <c r="N38"/>
  <c r="N12"/>
  <c r="G45"/>
  <c r="Q94"/>
  <c r="H75"/>
  <c r="L62"/>
  <c r="H10"/>
  <c r="P54"/>
  <c r="N59"/>
  <c r="G18"/>
  <c r="I7"/>
  <c r="H51"/>
  <c r="Q21"/>
  <c r="Q23"/>
  <c r="I49"/>
  <c r="N63"/>
  <c r="K91"/>
  <c r="J60"/>
  <c r="K60"/>
  <c r="Q93"/>
  <c r="L92"/>
  <c r="H30"/>
  <c r="K78"/>
  <c r="N35"/>
  <c r="P85"/>
  <c r="L56"/>
  <c r="J69"/>
  <c r="I39"/>
  <c r="K79"/>
  <c r="J4"/>
  <c r="K94"/>
  <c r="G3"/>
  <c r="B13"/>
  <c r="H80"/>
  <c r="N70"/>
  <c r="G83"/>
  <c r="H29"/>
  <c r="Q64"/>
  <c r="N64"/>
  <c r="B54"/>
  <c r="P37"/>
  <c r="H47"/>
  <c r="H3"/>
  <c r="H27"/>
  <c r="L91"/>
  <c r="I10"/>
  <c r="G8"/>
  <c r="H14"/>
  <c r="I41"/>
  <c r="I67"/>
  <c r="G16"/>
  <c r="H61"/>
  <c r="H44"/>
  <c r="Q43"/>
  <c r="L23"/>
  <c r="L20"/>
  <c r="O98"/>
  <c r="B8"/>
  <c r="I59"/>
  <c r="H43"/>
  <c r="J39"/>
  <c r="B38"/>
  <c r="Q56"/>
  <c r="G54"/>
  <c r="H16"/>
  <c r="G76"/>
  <c r="G41"/>
  <c r="Q5"/>
  <c r="B70"/>
  <c r="Q13"/>
  <c r="O13"/>
  <c r="J75"/>
  <c r="P10"/>
  <c r="I53"/>
  <c r="B72"/>
  <c r="J63"/>
  <c r="H77"/>
  <c r="N15"/>
  <c r="N22"/>
  <c r="K92"/>
  <c r="B66"/>
  <c r="I90"/>
  <c r="J81"/>
  <c r="P46"/>
  <c r="P59"/>
  <c r="Q48"/>
  <c r="O63"/>
  <c r="O56"/>
  <c r="L12"/>
  <c r="G14"/>
  <c r="G64"/>
  <c r="H70"/>
  <c r="I69"/>
  <c r="L22"/>
  <c r="L35"/>
  <c r="I35"/>
  <c r="P65"/>
  <c r="O42"/>
  <c r="P44"/>
  <c r="G86"/>
  <c r="K83"/>
  <c r="I32"/>
  <c r="G73"/>
  <c r="G5"/>
  <c r="Q38"/>
  <c r="H21"/>
  <c r="P66"/>
  <c r="N79"/>
  <c r="H4"/>
  <c r="P13"/>
  <c r="G40"/>
  <c r="I29"/>
  <c r="B7"/>
  <c r="P71"/>
  <c r="P94"/>
  <c r="K85"/>
  <c r="N88"/>
  <c r="P86"/>
  <c r="L28"/>
  <c r="Q15"/>
  <c r="B23"/>
  <c r="B93"/>
  <c r="O17"/>
  <c r="B29"/>
  <c r="J26"/>
  <c r="G15"/>
  <c r="O51"/>
  <c r="Q40"/>
  <c r="P32"/>
  <c r="L6"/>
  <c r="J34"/>
  <c r="G75"/>
  <c r="L87"/>
  <c r="O31"/>
  <c r="H36"/>
  <c r="J47"/>
  <c r="L89"/>
  <c r="H32"/>
  <c r="G35"/>
  <c r="L53"/>
  <c r="B62"/>
  <c r="G9"/>
  <c r="L84"/>
  <c r="O49"/>
  <c r="N26"/>
  <c r="O28"/>
  <c r="N13"/>
  <c r="J14"/>
  <c r="L79"/>
  <c r="K15"/>
  <c r="H94"/>
  <c r="K88"/>
  <c r="H48"/>
  <c r="I47"/>
  <c r="N91"/>
  <c r="K72"/>
  <c r="G69"/>
  <c r="J89"/>
  <c r="H31"/>
  <c r="J3"/>
  <c r="K43"/>
  <c r="J12"/>
  <c r="K12"/>
  <c r="Q45"/>
  <c r="I74"/>
  <c r="G29"/>
  <c r="K30"/>
  <c r="N52"/>
  <c r="G27"/>
  <c r="Q85"/>
  <c r="Q60"/>
  <c r="G66"/>
  <c r="P79"/>
  <c r="N73"/>
  <c r="N98"/>
  <c r="O83"/>
  <c r="B77"/>
  <c r="G55"/>
  <c r="G56"/>
  <c r="B81"/>
  <c r="P74"/>
  <c r="Q35"/>
  <c r="Q3"/>
  <c r="K28"/>
  <c r="L60"/>
  <c r="K93"/>
  <c r="L74"/>
  <c r="N57"/>
  <c r="B27"/>
  <c r="Q77"/>
  <c r="J98"/>
  <c r="L73"/>
  <c r="J44"/>
  <c r="P5"/>
  <c r="B59"/>
  <c r="L19"/>
  <c r="O30"/>
  <c r="P82"/>
  <c r="K62"/>
  <c r="L57"/>
  <c r="P18"/>
  <c r="P31"/>
  <c r="Q20"/>
  <c r="H35"/>
  <c r="I93"/>
  <c r="P16"/>
  <c r="B17"/>
  <c r="P90"/>
  <c r="K7"/>
  <c r="Q92"/>
  <c r="G70"/>
  <c r="B79"/>
  <c r="K81"/>
  <c r="L14"/>
  <c r="K82"/>
  <c r="O85"/>
  <c r="O33"/>
  <c r="B87"/>
  <c r="J5"/>
  <c r="I5"/>
  <c r="B89"/>
  <c r="J15"/>
  <c r="I58"/>
  <c r="B12"/>
  <c r="B25"/>
  <c r="I89"/>
  <c r="G53"/>
  <c r="Q32"/>
  <c r="J33"/>
  <c r="H28"/>
  <c r="P11"/>
  <c r="B50"/>
  <c r="O8"/>
  <c r="B60"/>
  <c r="H33"/>
  <c r="Q68"/>
  <c r="J97"/>
  <c r="G24"/>
  <c r="O45"/>
  <c r="L38"/>
  <c r="I40"/>
  <c r="Q73"/>
  <c r="Q19"/>
  <c r="G74"/>
  <c r="K20"/>
  <c r="P3"/>
  <c r="B53"/>
  <c r="N55"/>
  <c r="I82"/>
  <c r="L10"/>
  <c r="H81"/>
  <c r="B28"/>
  <c r="Q88"/>
  <c r="O86"/>
  <c r="J57"/>
  <c r="G82"/>
  <c r="H20"/>
  <c r="O76"/>
  <c r="B6"/>
  <c r="G25"/>
  <c r="I64"/>
  <c r="P30"/>
  <c r="K44"/>
  <c r="I45"/>
  <c r="K19"/>
  <c r="O52"/>
  <c r="G94"/>
  <c r="P84"/>
  <c r="B20"/>
  <c r="L8"/>
  <c r="I23"/>
  <c r="N50"/>
  <c r="G10"/>
  <c r="I91"/>
  <c r="J80"/>
  <c r="K16"/>
  <c r="J90"/>
  <c r="N19"/>
  <c r="N6"/>
  <c r="I78"/>
  <c r="N45"/>
  <c r="L77"/>
  <c r="L41"/>
  <c r="L66"/>
  <c r="I68"/>
  <c r="L5"/>
  <c r="N25"/>
  <c r="P19"/>
  <c r="P8"/>
  <c r="B56"/>
  <c r="H79"/>
  <c r="G84"/>
  <c r="G51"/>
  <c r="O62"/>
  <c r="B86"/>
  <c r="B68"/>
  <c r="P61"/>
  <c r="H22"/>
  <c r="Q76"/>
  <c r="H5"/>
  <c r="B14"/>
  <c r="O79"/>
  <c r="G7"/>
  <c r="G33"/>
  <c r="H11"/>
  <c r="L21"/>
  <c r="Q22"/>
  <c r="H55"/>
  <c r="Q34"/>
  <c r="H66"/>
  <c r="H45"/>
  <c r="O7"/>
  <c r="B84"/>
  <c r="J24"/>
  <c r="K54"/>
  <c r="I48"/>
  <c r="J28"/>
  <c r="B26"/>
  <c r="Q54"/>
  <c r="I6"/>
  <c r="P12"/>
  <c r="J64"/>
  <c r="G78"/>
  <c r="B2"/>
  <c r="B46"/>
  <c r="N30"/>
  <c r="H58"/>
  <c r="K63"/>
  <c r="B65"/>
  <c r="K24"/>
  <c r="K53"/>
  <c r="L52"/>
  <c r="G92"/>
  <c r="L55"/>
  <c r="O14"/>
  <c r="J67"/>
  <c r="O50"/>
  <c r="N56"/>
  <c r="G39"/>
  <c r="K61"/>
  <c r="N46"/>
  <c r="Q71"/>
  <c r="K98"/>
  <c r="J27"/>
  <c r="N77"/>
  <c r="K49"/>
  <c r="G63"/>
  <c r="G89"/>
  <c r="H67"/>
  <c r="K68"/>
  <c r="J25"/>
  <c r="K22"/>
  <c r="G95"/>
  <c r="Q42"/>
  <c r="J38"/>
  <c r="N44"/>
  <c r="I26"/>
  <c r="K32"/>
  <c r="L33"/>
  <c r="N65"/>
  <c r="O80"/>
  <c r="P63"/>
  <c r="P69"/>
  <c r="H24"/>
  <c r="B64"/>
  <c r="H26"/>
  <c r="I9"/>
  <c r="B88"/>
  <c r="H8"/>
  <c r="N24"/>
  <c r="I11"/>
  <c r="P97"/>
  <c r="N89"/>
  <c r="I31"/>
  <c r="K31"/>
  <c r="G2"/>
  <c r="N17"/>
  <c r="B75"/>
  <c r="O16"/>
  <c r="P89"/>
  <c r="B41"/>
  <c r="J29"/>
  <c r="G21"/>
  <c r="H60"/>
  <c r="H88"/>
  <c r="L9"/>
  <c r="L47"/>
  <c r="J37"/>
  <c r="N39"/>
  <c r="J42"/>
  <c r="I75"/>
  <c r="P43"/>
  <c r="N9"/>
  <c r="H37"/>
  <c r="Q55"/>
  <c r="G58"/>
  <c r="J52"/>
  <c r="N80"/>
  <c r="I83"/>
  <c r="Q75"/>
  <c r="P29"/>
  <c r="I22"/>
  <c r="Q28"/>
  <c r="B3"/>
  <c r="L16"/>
  <c r="I16"/>
  <c r="Q49"/>
  <c r="H46"/>
  <c r="Q36"/>
  <c r="B96"/>
  <c r="Q63"/>
  <c r="O91"/>
  <c r="G12"/>
  <c r="O93"/>
  <c r="L86"/>
  <c r="I88"/>
  <c r="L25"/>
  <c r="I43"/>
  <c r="J32"/>
  <c r="P64"/>
  <c r="J96"/>
  <c r="O47"/>
  <c r="O36"/>
  <c r="I30"/>
  <c r="H78"/>
  <c r="P77"/>
  <c r="J46"/>
  <c r="O96"/>
  <c r="P38"/>
  <c r="H85"/>
  <c r="P73"/>
  <c r="Q72"/>
  <c r="I37"/>
  <c r="Q58"/>
  <c r="L7"/>
  <c r="B47"/>
  <c r="Q91"/>
  <c r="K74"/>
  <c r="L96"/>
  <c r="I18"/>
  <c r="G85"/>
  <c r="B71"/>
  <c r="N8"/>
  <c r="G43"/>
  <c r="P24"/>
  <c r="N53"/>
  <c r="Q74"/>
  <c r="L70"/>
  <c r="G19"/>
  <c r="J55"/>
  <c r="L42"/>
  <c r="O10"/>
  <c r="P95"/>
  <c r="Q52"/>
  <c r="L54"/>
  <c r="K65"/>
  <c r="J19"/>
  <c r="N18"/>
  <c r="E1"/>
  <c r="L88"/>
  <c r="G98"/>
  <c r="B73"/>
  <c r="I85"/>
  <c r="P58"/>
  <c r="N90"/>
  <c r="K27"/>
  <c r="O48"/>
  <c r="I55"/>
  <c r="Q98"/>
  <c r="L15"/>
  <c r="I15"/>
  <c r="K70"/>
  <c r="B11"/>
  <c r="I60"/>
  <c r="O92"/>
  <c r="H91"/>
  <c r="O95"/>
  <c r="O84"/>
  <c r="H25"/>
  <c r="B44"/>
  <c r="B57"/>
  <c r="I76"/>
  <c r="H74"/>
  <c r="N40"/>
  <c r="O69"/>
  <c r="G30"/>
  <c r="G23"/>
  <c r="G46"/>
  <c r="K41"/>
  <c r="O55"/>
  <c r="H83"/>
  <c r="Q6"/>
  <c r="G48"/>
  <c r="H92"/>
  <c r="B40"/>
  <c r="N3"/>
  <c r="J31"/>
  <c r="N78"/>
  <c r="Q30"/>
  <c r="L49"/>
  <c r="N16"/>
  <c r="O89"/>
  <c r="Q86"/>
  <c r="H54"/>
  <c r="G81"/>
  <c r="G62"/>
  <c r="N94"/>
  <c r="K39"/>
  <c r="I73"/>
  <c r="P87"/>
  <c r="K52"/>
  <c r="J62"/>
  <c r="K42"/>
  <c r="N10"/>
  <c r="O71"/>
  <c r="P47"/>
  <c r="P67"/>
  <c r="P56"/>
  <c r="N21"/>
  <c r="B83"/>
  <c r="L36"/>
  <c r="O5"/>
  <c r="K58"/>
  <c r="K71"/>
  <c r="L61"/>
  <c r="J11"/>
  <c r="J93"/>
  <c r="B97"/>
  <c r="L78"/>
  <c r="B48"/>
  <c r="L58"/>
  <c r="J74"/>
  <c r="K69"/>
  <c r="L51"/>
  <c r="P83"/>
  <c r="K34"/>
  <c r="K84"/>
  <c r="J76"/>
  <c r="B22"/>
  <c r="G79"/>
  <c r="O11"/>
  <c r="O34"/>
  <c r="N62"/>
  <c r="N75"/>
  <c r="O64"/>
  <c r="B55"/>
  <c r="I28"/>
  <c r="H89"/>
  <c r="H6"/>
  <c r="J83"/>
  <c r="Q41"/>
  <c r="J23"/>
  <c r="H12"/>
  <c r="G11"/>
  <c r="J40"/>
  <c r="K56"/>
  <c r="N87"/>
  <c r="L94"/>
  <c r="H95"/>
  <c r="N58"/>
  <c r="B49"/>
  <c r="J20"/>
  <c r="P53"/>
  <c r="G17"/>
  <c r="K59"/>
  <c r="I46"/>
  <c r="K95"/>
  <c r="Q37"/>
  <c r="Q57"/>
  <c r="B15"/>
  <c r="H19"/>
  <c r="G77"/>
  <c r="I44"/>
  <c r="K47"/>
  <c r="P33"/>
  <c r="O23"/>
  <c r="Q10"/>
  <c r="L64"/>
  <c r="O70"/>
  <c r="J53"/>
  <c r="K50"/>
  <c r="P6"/>
  <c r="P15"/>
  <c r="J84"/>
  <c r="L82"/>
  <c r="P35"/>
  <c r="N85"/>
  <c r="N36"/>
  <c r="J58"/>
  <c r="Q46"/>
  <c r="P26"/>
  <c r="N48"/>
  <c r="Q53"/>
  <c r="Q81"/>
  <c r="N84"/>
  <c r="H34"/>
  <c r="H68"/>
  <c r="G67"/>
  <c r="J68"/>
  <c r="I25"/>
  <c r="I50"/>
  <c r="J35"/>
  <c r="P42"/>
  <c r="P55"/>
  <c r="Q44"/>
  <c r="H86"/>
  <c r="K73"/>
  <c r="K33"/>
  <c r="Q62"/>
  <c r="H23"/>
  <c r="K11"/>
  <c r="N51"/>
  <c r="L71"/>
  <c r="L43"/>
  <c r="Q7"/>
  <c r="I19"/>
  <c r="B4"/>
  <c r="I13"/>
  <c r="N61"/>
  <c r="P96"/>
  <c r="N97"/>
  <c r="O27"/>
  <c r="P88"/>
  <c r="I21"/>
  <c r="H96"/>
  <c r="G91"/>
  <c r="K6"/>
  <c r="Q14"/>
  <c r="P7"/>
  <c r="B35"/>
  <c r="L29"/>
  <c r="G20"/>
  <c r="Q66"/>
  <c r="O40"/>
  <c r="J6"/>
  <c r="J36"/>
  <c r="L37"/>
  <c r="O21"/>
  <c r="Q59"/>
  <c r="K64"/>
  <c r="N33"/>
  <c r="I57"/>
  <c r="G31"/>
  <c r="G57"/>
  <c r="H57"/>
  <c r="I52"/>
  <c r="G50"/>
  <c r="B76"/>
  <c r="H97"/>
  <c r="O26"/>
  <c r="O39"/>
  <c r="P39"/>
  <c r="L69"/>
  <c r="K14"/>
  <c r="L17"/>
  <c r="P49"/>
  <c r="P57"/>
  <c r="O75"/>
  <c r="N54"/>
  <c r="N23"/>
  <c r="P78"/>
  <c r="B85"/>
  <c r="H69"/>
  <c r="K89"/>
  <c r="J7"/>
  <c r="N28"/>
  <c r="K10"/>
  <c r="K23"/>
  <c r="L13"/>
  <c r="Q79"/>
  <c r="H17"/>
  <c r="O19"/>
  <c r="L30"/>
  <c r="O66"/>
  <c r="Q47"/>
  <c r="B94"/>
  <c r="O60"/>
  <c r="B91"/>
  <c r="N68"/>
  <c r="O73"/>
  <c r="P70"/>
  <c r="O82"/>
  <c r="L93"/>
  <c r="G60"/>
  <c r="L11"/>
  <c r="H42"/>
  <c r="O35"/>
  <c r="H82"/>
  <c r="K21"/>
  <c r="L48"/>
  <c r="N93"/>
  <c r="I96"/>
  <c r="K8"/>
  <c r="O43"/>
  <c r="Q27"/>
  <c r="O77"/>
  <c r="N96"/>
  <c r="H56"/>
  <c r="H71"/>
  <c r="N4"/>
  <c r="H98"/>
  <c r="B32"/>
  <c r="Q39"/>
  <c r="K37"/>
  <c r="I65"/>
  <c r="Q12"/>
  <c r="Q18"/>
  <c r="Q31"/>
  <c r="N20"/>
  <c r="G36"/>
  <c r="B37"/>
  <c r="O15"/>
  <c r="Q96"/>
  <c r="Q90"/>
  <c r="J86"/>
  <c r="N92"/>
  <c r="H90"/>
  <c r="K80"/>
  <c r="L81"/>
  <c r="I17"/>
  <c r="H18"/>
  <c r="Q29"/>
  <c r="K38"/>
  <c r="P91"/>
  <c r="D1"/>
  <c r="L59"/>
  <c r="B51"/>
  <c r="O68"/>
  <c r="I51"/>
  <c r="K77"/>
  <c r="H9"/>
  <c r="N27"/>
  <c r="N41"/>
  <c r="L46"/>
  <c r="K45"/>
  <c r="P34"/>
  <c r="I87"/>
  <c r="P93"/>
  <c r="G52"/>
  <c r="I79"/>
  <c r="P36"/>
  <c r="H84"/>
  <c r="B45"/>
  <c r="Q78"/>
  <c r="I12"/>
  <c r="H62"/>
  <c r="J21"/>
  <c r="H40"/>
  <c r="I36"/>
  <c r="O4"/>
  <c r="L65"/>
  <c r="I63"/>
  <c r="L34"/>
  <c r="K4"/>
  <c r="J85"/>
  <c r="G34"/>
  <c r="L24"/>
  <c r="B52"/>
  <c r="O65"/>
  <c r="P40"/>
  <c r="B98"/>
  <c r="L31"/>
  <c r="B9"/>
  <c r="L95"/>
  <c r="O41"/>
  <c r="I42"/>
  <c r="N32"/>
  <c r="K35"/>
  <c r="J92"/>
  <c r="I14"/>
  <c r="O94"/>
  <c r="G44"/>
  <c r="K3"/>
  <c r="P45"/>
  <c r="G6"/>
  <c r="I8"/>
  <c r="N83"/>
  <c r="P50"/>
  <c r="I71"/>
  <c r="B74"/>
  <c r="J72"/>
  <c r="J8"/>
  <c r="I72"/>
  <c r="G37"/>
  <c r="K17"/>
  <c r="Q87"/>
  <c r="L68"/>
  <c r="J77"/>
  <c r="J54"/>
  <c r="G93"/>
  <c r="P9"/>
  <c r="N86"/>
  <c r="G26"/>
  <c r="G4"/>
  <c r="O87"/>
  <c r="B33"/>
  <c r="B61"/>
  <c r="N71"/>
  <c r="O72"/>
  <c r="B18"/>
  <c r="J51"/>
  <c r="P17"/>
  <c r="K9"/>
  <c r="P25"/>
  <c r="I61"/>
  <c r="O78"/>
  <c r="L26"/>
  <c r="J95"/>
  <c r="H53"/>
  <c r="P28"/>
  <c r="N74"/>
  <c r="G13"/>
  <c r="P52"/>
  <c r="B82"/>
  <c r="Q26"/>
  <c r="H64"/>
  <c r="N31"/>
  <c r="I98"/>
  <c r="Q16"/>
  <c r="B24"/>
  <c r="L80"/>
  <c r="K55"/>
  <c r="P76"/>
  <c r="H13"/>
  <c r="N76"/>
  <c r="J71"/>
  <c r="G47"/>
  <c r="Q11"/>
  <c r="L97"/>
  <c r="I38"/>
  <c r="Q8"/>
  <c r="O61"/>
  <c r="B92"/>
  <c r="G59"/>
  <c r="G65"/>
  <c r="G72"/>
  <c r="G88"/>
  <c r="K46"/>
  <c r="J61"/>
  <c r="G68"/>
  <c r="I66"/>
  <c r="K97"/>
  <c r="B16"/>
  <c r="Q65"/>
  <c r="L98"/>
  <c r="H7"/>
  <c r="H59"/>
  <c r="B5"/>
  <c r="K48"/>
  <c r="Q67"/>
  <c r="Q4"/>
  <c r="N43"/>
  <c r="L63"/>
  <c r="N5"/>
  <c r="Q97"/>
  <c r="Q24"/>
  <c r="H63"/>
  <c r="K25"/>
  <c r="P75"/>
  <c r="I33"/>
  <c r="N66"/>
  <c r="P23"/>
  <c r="B95"/>
  <c r="I20"/>
  <c r="Q17"/>
  <c r="G22"/>
  <c r="O12"/>
  <c r="K75"/>
  <c r="I3"/>
  <c r="J56"/>
  <c r="I94"/>
  <c r="N49"/>
  <c r="Q25"/>
  <c r="L3"/>
  <c r="J13"/>
  <c r="O37"/>
  <c r="O53"/>
  <c r="Q83"/>
  <c r="L85"/>
  <c r="B39"/>
  <c r="L76"/>
  <c r="L72"/>
  <c r="H76"/>
  <c r="O20"/>
  <c r="P20"/>
  <c r="L27"/>
  <c r="O29"/>
  <c r="I81"/>
  <c r="B58"/>
  <c r="B63"/>
  <c r="N47"/>
  <c r="H87"/>
  <c r="I97"/>
  <c r="L90"/>
  <c r="P60"/>
  <c r="G61"/>
  <c r="K66"/>
  <c r="G32"/>
  <c r="K26"/>
  <c r="N95"/>
  <c r="P80"/>
  <c r="O74"/>
  <c r="K29"/>
  <c r="N14"/>
  <c r="G90"/>
  <c r="K67"/>
  <c r="I54"/>
  <c r="N67"/>
  <c r="J22"/>
  <c r="I95"/>
  <c r="G49"/>
  <c r="P98"/>
  <c r="P22"/>
  <c r="H72"/>
  <c r="J78"/>
  <c r="J79"/>
  <c r="P68"/>
  <c r="O44"/>
  <c r="H39"/>
  <c r="H38"/>
  <c r="H52"/>
  <c r="L40"/>
  <c r="G97"/>
  <c r="O3"/>
  <c r="Q82"/>
  <c r="B67"/>
  <c r="B90"/>
  <c r="I77"/>
  <c r="K18"/>
  <c r="I62"/>
  <c r="H50"/>
  <c r="J17"/>
  <c r="Q95"/>
  <c r="I34"/>
  <c r="F1"/>
  <c r="J59"/>
  <c r="J49"/>
  <c r="J88"/>
  <c r="B42"/>
  <c r="L39"/>
  <c r="Q33"/>
  <c r="N72"/>
  <c r="L18"/>
  <c r="P81"/>
  <c r="L67"/>
  <c r="J70"/>
  <c r="J65"/>
  <c r="N34"/>
  <c r="N7"/>
  <c r="J91"/>
  <c r="B30"/>
  <c r="G28"/>
  <c r="I4"/>
  <c r="G80"/>
  <c r="P62"/>
  <c r="O22"/>
  <c r="J87"/>
  <c r="I92"/>
  <c r="H65"/>
  <c r="O88"/>
  <c r="B36"/>
  <c r="G71"/>
  <c r="P14"/>
  <c r="L50"/>
  <c r="B80"/>
  <c r="I70"/>
  <c r="P48"/>
  <c r="K40"/>
  <c r="N29"/>
  <c r="N42"/>
  <c r="L32"/>
  <c r="N11"/>
  <c r="O54"/>
  <c r="K57"/>
  <c r="L75"/>
  <c r="H73"/>
  <c r="I84"/>
  <c r="J9"/>
  <c r="L45"/>
  <c r="G38"/>
  <c r="N81"/>
  <c r="O59"/>
  <c r="J16"/>
  <c r="J94"/>
  <c r="I86"/>
  <c r="J43"/>
  <c r="H93"/>
  <c r="L83"/>
  <c r="Q70"/>
  <c r="K87"/>
  <c r="O24"/>
  <c r="L44"/>
  <c r="O18"/>
  <c r="P92"/>
  <c r="P4"/>
  <c r="J50"/>
  <c r="I56"/>
  <c r="B21"/>
  <c r="Q50"/>
  <c r="K90"/>
  <c r="J10"/>
  <c r="O9"/>
  <c r="Q51"/>
  <c r="Q61"/>
  <c r="P41"/>
  <c r="P21"/>
  <c r="H2"/>
  <c r="Q80"/>
  <c r="K76"/>
  <c r="J45"/>
  <c r="O46"/>
  <c r="K96"/>
  <c r="J73"/>
  <c r="N60"/>
  <c r="O58"/>
  <c r="I27"/>
  <c r="J30"/>
  <c r="N69"/>
  <c r="I24"/>
  <c r="O32"/>
  <c r="O90"/>
  <c r="G87"/>
  <c r="K36"/>
  <c r="K86"/>
  <c r="O57"/>
  <c r="M24" l="1"/>
  <c r="R69"/>
  <c r="M27"/>
  <c r="R60"/>
  <c r="C21"/>
  <c r="D21"/>
  <c r="E21"/>
  <c r="F21"/>
  <c r="M56"/>
  <c r="M86"/>
  <c r="R81"/>
  <c r="M84"/>
  <c r="R11"/>
  <c r="R42"/>
  <c r="R29"/>
  <c r="M70"/>
  <c r="C80"/>
  <c r="E80"/>
  <c r="F80"/>
  <c r="D80"/>
  <c r="E36"/>
  <c r="D36"/>
  <c r="C36"/>
  <c r="F36"/>
  <c r="M92"/>
  <c r="M4"/>
  <c r="D30"/>
  <c r="F30"/>
  <c r="E30"/>
  <c r="C30"/>
  <c r="R7"/>
  <c r="R34"/>
  <c r="R72"/>
  <c r="C42"/>
  <c r="D42"/>
  <c r="F42"/>
  <c r="E42"/>
  <c r="M34"/>
  <c r="M62"/>
  <c r="M77"/>
  <c r="C90"/>
  <c r="F90"/>
  <c r="D90"/>
  <c r="E90"/>
  <c r="C67"/>
  <c r="F67"/>
  <c r="D67"/>
  <c r="E67"/>
  <c r="O99"/>
  <c r="M95"/>
  <c r="R67"/>
  <c r="M54"/>
  <c r="R14"/>
  <c r="R95"/>
  <c r="M97"/>
  <c r="R47"/>
  <c r="D63"/>
  <c r="E63"/>
  <c r="F63"/>
  <c r="C63"/>
  <c r="E58"/>
  <c r="C58"/>
  <c r="D58"/>
  <c r="F58"/>
  <c r="M81"/>
  <c r="D39"/>
  <c r="F39"/>
  <c r="E39"/>
  <c r="C39"/>
  <c r="L99"/>
  <c r="R49"/>
  <c r="M94"/>
  <c r="I99"/>
  <c r="M3"/>
  <c r="M20"/>
  <c r="F95"/>
  <c r="E95"/>
  <c r="C95"/>
  <c r="D95"/>
  <c r="R66"/>
  <c r="M33"/>
  <c r="R5"/>
  <c r="R43"/>
  <c r="E5"/>
  <c r="D5"/>
  <c r="F5"/>
  <c r="C5"/>
  <c r="C16"/>
  <c r="F16"/>
  <c r="D16"/>
  <c r="E16"/>
  <c r="M66"/>
  <c r="C92"/>
  <c r="E92"/>
  <c r="D92"/>
  <c r="F92"/>
  <c r="M38"/>
  <c r="R76"/>
  <c r="C24"/>
  <c r="D24"/>
  <c r="E24"/>
  <c r="F24"/>
  <c r="M98"/>
  <c r="R31"/>
  <c r="E82"/>
  <c r="C82"/>
  <c r="F82"/>
  <c r="D82"/>
  <c r="R74"/>
  <c r="M61"/>
  <c r="F18"/>
  <c r="D18"/>
  <c r="E18"/>
  <c r="C18"/>
  <c r="R71"/>
  <c r="F61"/>
  <c r="C61"/>
  <c r="E61"/>
  <c r="D61"/>
  <c r="C33"/>
  <c r="E33"/>
  <c r="F33"/>
  <c r="D33"/>
  <c r="R86"/>
  <c r="M72"/>
  <c r="F74"/>
  <c r="C74"/>
  <c r="E74"/>
  <c r="D74"/>
  <c r="M71"/>
  <c r="R83"/>
  <c r="M8"/>
  <c r="K99"/>
  <c r="M14"/>
  <c r="R32"/>
  <c r="M42"/>
  <c r="F9"/>
  <c r="D9"/>
  <c r="E9"/>
  <c r="C9"/>
  <c r="E98"/>
  <c r="C98"/>
  <c r="D98"/>
  <c r="F98"/>
  <c r="F52"/>
  <c r="D52"/>
  <c r="C52"/>
  <c r="E52"/>
  <c r="M63"/>
  <c r="M36"/>
  <c r="M12"/>
  <c r="C45"/>
  <c r="D45"/>
  <c r="E45"/>
  <c r="F45"/>
  <c r="M79"/>
  <c r="M87"/>
  <c r="R41"/>
  <c r="R27"/>
  <c r="M51"/>
  <c r="E51"/>
  <c r="F51"/>
  <c r="C51"/>
  <c r="D51"/>
  <c r="M17"/>
  <c r="R92"/>
  <c r="F37"/>
  <c r="C37"/>
  <c r="D37"/>
  <c r="E37"/>
  <c r="R20"/>
  <c r="M65"/>
  <c r="F32"/>
  <c r="D32"/>
  <c r="C32"/>
  <c r="E32"/>
  <c r="R4"/>
  <c r="R96"/>
  <c r="M96"/>
  <c r="R93"/>
  <c r="R68"/>
  <c r="E91"/>
  <c r="F91"/>
  <c r="D91"/>
  <c r="C91"/>
  <c r="F94"/>
  <c r="D94"/>
  <c r="E94"/>
  <c r="C94"/>
  <c r="R28"/>
  <c r="C85"/>
  <c r="F85"/>
  <c r="D85"/>
  <c r="E85"/>
  <c r="R23"/>
  <c r="R54"/>
  <c r="C76"/>
  <c r="D76"/>
  <c r="E76"/>
  <c r="F76"/>
  <c r="M52"/>
  <c r="M57"/>
  <c r="R33"/>
  <c r="C35"/>
  <c r="E35"/>
  <c r="F35"/>
  <c r="D35"/>
  <c r="M21"/>
  <c r="R97"/>
  <c r="R61"/>
  <c r="M13"/>
  <c r="D4"/>
  <c r="C4"/>
  <c r="F4"/>
  <c r="E4"/>
  <c r="M19"/>
  <c r="R51"/>
  <c r="M50"/>
  <c r="M25"/>
  <c r="R84"/>
  <c r="R48"/>
  <c r="R36"/>
  <c r="R85"/>
  <c r="M44"/>
  <c r="D15"/>
  <c r="E15"/>
  <c r="C15"/>
  <c r="F15"/>
  <c r="M46"/>
  <c r="C49"/>
  <c r="E49"/>
  <c r="D49"/>
  <c r="F49"/>
  <c r="R58"/>
  <c r="R87"/>
  <c r="M28"/>
  <c r="D55"/>
  <c r="C55"/>
  <c r="F55"/>
  <c r="E55"/>
  <c r="R75"/>
  <c r="R62"/>
  <c r="F22"/>
  <c r="C22"/>
  <c r="E22"/>
  <c r="D22"/>
  <c r="D48"/>
  <c r="F48"/>
  <c r="C48"/>
  <c r="E48"/>
  <c r="E97"/>
  <c r="F97"/>
  <c r="C97"/>
  <c r="D97"/>
  <c r="E83"/>
  <c r="C83"/>
  <c r="D83"/>
  <c r="F83"/>
  <c r="R21"/>
  <c r="R10"/>
  <c r="M73"/>
  <c r="R94"/>
  <c r="R16"/>
  <c r="R78"/>
  <c r="N99"/>
  <c r="R3"/>
  <c r="D40"/>
  <c r="F40"/>
  <c r="E40"/>
  <c r="C40"/>
  <c r="R40"/>
  <c r="M76"/>
  <c r="C57"/>
  <c r="D57"/>
  <c r="E57"/>
  <c r="F57"/>
  <c r="F44"/>
  <c r="E44"/>
  <c r="D44"/>
  <c r="C44"/>
  <c r="M60"/>
  <c r="C11"/>
  <c r="F11"/>
  <c r="E11"/>
  <c r="D11"/>
  <c r="M15"/>
  <c r="M55"/>
  <c r="R90"/>
  <c r="M85"/>
  <c r="F73"/>
  <c r="E73"/>
  <c r="D73"/>
  <c r="C73"/>
  <c r="R18"/>
  <c r="R53"/>
  <c r="R8"/>
  <c r="C71"/>
  <c r="D71"/>
  <c r="E71"/>
  <c r="F71"/>
  <c r="M18"/>
  <c r="E47"/>
  <c r="F47"/>
  <c r="C47"/>
  <c r="D47"/>
  <c r="M37"/>
  <c r="M30"/>
  <c r="M43"/>
  <c r="M88"/>
  <c r="D96"/>
  <c r="F96"/>
  <c r="C96"/>
  <c r="E96"/>
  <c r="M16"/>
  <c r="C3"/>
  <c r="F3"/>
  <c r="E3"/>
  <c r="B99"/>
  <c r="D3"/>
  <c r="M22"/>
  <c r="M83"/>
  <c r="R80"/>
  <c r="R9"/>
  <c r="M75"/>
  <c r="R39"/>
  <c r="E41"/>
  <c r="F41"/>
  <c r="D41"/>
  <c r="C41"/>
  <c r="E75"/>
  <c r="C75"/>
  <c r="F75"/>
  <c r="D75"/>
  <c r="R17"/>
  <c r="M31"/>
  <c r="R89"/>
  <c r="M11"/>
  <c r="R24"/>
  <c r="E88"/>
  <c r="C88"/>
  <c r="F88"/>
  <c r="D88"/>
  <c r="M9"/>
  <c r="D64"/>
  <c r="F64"/>
  <c r="C64"/>
  <c r="E64"/>
  <c r="R65"/>
  <c r="M26"/>
  <c r="R44"/>
  <c r="R77"/>
  <c r="R46"/>
  <c r="R56"/>
  <c r="C65"/>
  <c r="E65"/>
  <c r="D65"/>
  <c r="F65"/>
  <c r="R30"/>
  <c r="D46"/>
  <c r="F46"/>
  <c r="C46"/>
  <c r="E46"/>
  <c r="M6"/>
  <c r="D26"/>
  <c r="F26"/>
  <c r="C26"/>
  <c r="E26"/>
  <c r="M48"/>
  <c r="C84"/>
  <c r="F84"/>
  <c r="E84"/>
  <c r="D84"/>
  <c r="F14"/>
  <c r="E14"/>
  <c r="C14"/>
  <c r="D14"/>
  <c r="D68"/>
  <c r="C68"/>
  <c r="E68"/>
  <c r="F68"/>
  <c r="F86"/>
  <c r="C86"/>
  <c r="D86"/>
  <c r="E86"/>
  <c r="C56"/>
  <c r="E56"/>
  <c r="F56"/>
  <c r="D56"/>
  <c r="R25"/>
  <c r="M68"/>
  <c r="R45"/>
  <c r="M78"/>
  <c r="R6"/>
  <c r="R19"/>
  <c r="M91"/>
  <c r="R50"/>
  <c r="M23"/>
  <c r="C20"/>
  <c r="F20"/>
  <c r="D20"/>
  <c r="E20"/>
  <c r="M45"/>
  <c r="M64"/>
  <c r="D6"/>
  <c r="C6"/>
  <c r="F6"/>
  <c r="E6"/>
  <c r="E28"/>
  <c r="C28"/>
  <c r="F28"/>
  <c r="D28"/>
  <c r="M82"/>
  <c r="R55"/>
  <c r="C53"/>
  <c r="E53"/>
  <c r="D53"/>
  <c r="F53"/>
  <c r="P99"/>
  <c r="M40"/>
  <c r="E60"/>
  <c r="C60"/>
  <c r="D60"/>
  <c r="F60"/>
  <c r="C50"/>
  <c r="D50"/>
  <c r="F50"/>
  <c r="E50"/>
  <c r="M89"/>
  <c r="C25"/>
  <c r="E25"/>
  <c r="F25"/>
  <c r="D25"/>
  <c r="C12"/>
  <c r="F12"/>
  <c r="D12"/>
  <c r="E12"/>
  <c r="M58"/>
  <c r="C89"/>
  <c r="F89"/>
  <c r="D89"/>
  <c r="E89"/>
  <c r="M5"/>
  <c r="E87"/>
  <c r="C87"/>
  <c r="F87"/>
  <c r="D87"/>
  <c r="C79"/>
  <c r="E79"/>
  <c r="D79"/>
  <c r="F79"/>
  <c r="D17"/>
  <c r="C17"/>
  <c r="F17"/>
  <c r="E17"/>
  <c r="M93"/>
  <c r="C59"/>
  <c r="D59"/>
  <c r="F59"/>
  <c r="E59"/>
  <c r="D27"/>
  <c r="E27"/>
  <c r="C27"/>
  <c r="F27"/>
  <c r="R57"/>
  <c r="Q99"/>
  <c r="D81"/>
  <c r="C81"/>
  <c r="E81"/>
  <c r="F81"/>
  <c r="F77"/>
  <c r="C77"/>
  <c r="D77"/>
  <c r="E77"/>
  <c r="R98"/>
  <c r="R73"/>
  <c r="R52"/>
  <c r="M74"/>
  <c r="J99"/>
  <c r="R91"/>
  <c r="M47"/>
  <c r="R13"/>
  <c r="R26"/>
  <c r="E62"/>
  <c r="D62"/>
  <c r="C62"/>
  <c r="F62"/>
  <c r="C29"/>
  <c r="F29"/>
  <c r="E29"/>
  <c r="D29"/>
  <c r="D93"/>
  <c r="C93"/>
  <c r="E93"/>
  <c r="F93"/>
  <c r="E23"/>
  <c r="F23"/>
  <c r="C23"/>
  <c r="D23"/>
  <c r="R88"/>
  <c r="F7"/>
  <c r="C7"/>
  <c r="E7"/>
  <c r="D7"/>
  <c r="M29"/>
  <c r="R79"/>
  <c r="M32"/>
  <c r="M35"/>
  <c r="M69"/>
  <c r="M90"/>
  <c r="F66"/>
  <c r="D66"/>
  <c r="E66"/>
  <c r="C66"/>
  <c r="R22"/>
  <c r="R15"/>
  <c r="F72"/>
  <c r="E72"/>
  <c r="D72"/>
  <c r="C72"/>
  <c r="M53"/>
  <c r="C70"/>
  <c r="F70"/>
  <c r="D70"/>
  <c r="E70"/>
  <c r="C38"/>
  <c r="D38"/>
  <c r="F38"/>
  <c r="E38"/>
  <c r="M59"/>
  <c r="E8"/>
  <c r="C8"/>
  <c r="F8"/>
  <c r="D8"/>
  <c r="M67"/>
  <c r="M41"/>
  <c r="M10"/>
  <c r="H99"/>
  <c r="E54"/>
  <c r="F54"/>
  <c r="D54"/>
  <c r="C54"/>
  <c r="R64"/>
  <c r="R70"/>
  <c r="E13"/>
  <c r="C13"/>
  <c r="F13"/>
  <c r="D13"/>
  <c r="G99"/>
  <c r="M39"/>
  <c r="R35"/>
  <c r="R63"/>
  <c r="M49"/>
  <c r="M7"/>
  <c r="R59"/>
  <c r="R12"/>
  <c r="R38"/>
  <c r="R37"/>
  <c r="F34"/>
  <c r="E34"/>
  <c r="C34"/>
  <c r="D34"/>
  <c r="R82"/>
  <c r="C69"/>
  <c r="F69"/>
  <c r="E69"/>
  <c r="D69"/>
  <c r="E78"/>
  <c r="C78"/>
  <c r="F78"/>
  <c r="D78"/>
  <c r="M80"/>
  <c r="E43"/>
  <c r="F43"/>
  <c r="D43"/>
  <c r="C43"/>
  <c r="D31"/>
  <c r="C31"/>
  <c r="F31"/>
  <c r="E31"/>
  <c r="C19"/>
  <c r="F19"/>
  <c r="E19"/>
  <c r="D19"/>
  <c r="F10"/>
  <c r="C10"/>
  <c r="D10"/>
  <c r="E10"/>
  <c r="O44" i="57"/>
  <c r="V51" i="55"/>
  <c r="F68" i="57"/>
  <c r="F46" i="58"/>
  <c r="F26" i="62"/>
  <c r="O74" i="58"/>
  <c r="O26"/>
  <c r="O71" i="55"/>
  <c r="G91" i="58"/>
  <c r="G27"/>
  <c r="O57"/>
  <c r="O9"/>
  <c r="O78" i="56"/>
  <c r="O48" i="57"/>
  <c r="O64"/>
  <c r="O93" i="56"/>
  <c r="O70"/>
  <c r="O30"/>
  <c r="O95"/>
  <c r="O66" i="55"/>
  <c r="O3"/>
  <c r="O87"/>
  <c r="F99" i="63"/>
  <c r="V78" i="56"/>
  <c r="V70"/>
  <c r="O50"/>
  <c r="V34"/>
  <c r="O98"/>
  <c r="V93"/>
  <c r="O86"/>
  <c r="O85"/>
  <c r="O49"/>
  <c r="O46"/>
  <c r="O38"/>
  <c r="V18"/>
  <c r="V94" i="55"/>
  <c r="G86"/>
  <c r="G70"/>
  <c r="V70" s="1"/>
  <c r="G58"/>
  <c r="O90" i="56"/>
  <c r="O29"/>
  <c r="O14"/>
  <c r="O74"/>
  <c r="O58"/>
  <c r="O42"/>
  <c r="O22"/>
  <c r="O15"/>
  <c r="O6"/>
  <c r="V87" i="55"/>
  <c r="O82"/>
  <c r="G78"/>
  <c r="V76"/>
  <c r="O72"/>
  <c r="O62"/>
  <c r="O60"/>
  <c r="O46"/>
  <c r="G42"/>
  <c r="O38"/>
  <c r="O30"/>
  <c r="G22"/>
  <c r="V22" s="1"/>
  <c r="O19"/>
  <c r="E99"/>
  <c r="O98"/>
  <c r="O90"/>
  <c r="V66"/>
  <c r="O20"/>
  <c r="O11"/>
  <c r="G75" i="58"/>
  <c r="O66"/>
  <c r="G59"/>
  <c r="O59" s="1"/>
  <c r="G43"/>
  <c r="V43" s="1"/>
  <c r="O25"/>
  <c r="O45"/>
  <c r="G11"/>
  <c r="V11" s="1"/>
  <c r="E99"/>
  <c r="O93"/>
  <c r="O81"/>
  <c r="V59"/>
  <c r="O53"/>
  <c r="O41"/>
  <c r="O29"/>
  <c r="O17"/>
  <c r="G58" i="57"/>
  <c r="V58" s="1"/>
  <c r="G10"/>
  <c r="V10" s="1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M99" i="78" l="1"/>
  <c r="R99"/>
  <c r="E99"/>
  <c r="C99"/>
  <c r="F99"/>
  <c r="D99"/>
  <c r="O91" i="58"/>
  <c r="V91"/>
  <c r="O70" i="55"/>
  <c r="O27" i="58"/>
  <c r="V27"/>
  <c r="V86" i="55"/>
  <c r="O86"/>
  <c r="O22"/>
  <c r="O8" i="56"/>
  <c r="O4"/>
  <c r="V78" i="55"/>
  <c r="O78"/>
  <c r="V75" i="58"/>
  <c r="O75"/>
  <c r="O11"/>
  <c r="O58" i="57"/>
  <c r="V45"/>
  <c r="O77"/>
  <c r="O61"/>
  <c r="V13"/>
  <c r="O9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DI5" i="54"/>
  <c r="E5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J19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61"/>
  <c r="CW48"/>
  <c r="CW16"/>
  <c r="CP87"/>
  <c r="CP83"/>
  <c r="CP44"/>
  <c r="CP3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43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<sst xmlns="http://schemas.openxmlformats.org/spreadsheetml/2006/main" count="8864" uniqueCount="548">
  <si>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</si>
  <si>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</si>
  <si>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</si>
  <si>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</si>
  <si>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</si>
  <si>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</si>
  <si>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</si>
  <si>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</si>
  <si>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</si>
  <si>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</si>
  <si>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</si>
  <si>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</si>
  <si>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</si>
  <si>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</si>
  <si>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</si>
  <si>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</si>
  <si>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</si>
  <si>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</si>
  <si>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</si>
  <si>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</si>
  <si>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</si>
  <si>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</si>
  <si>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</si>
  <si>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</si>
  <si>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</si>
  <si>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</si>
  <si>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</si>
  <si>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</si>
  <si>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</si>
  <si>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</si>
  <si>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</si>
  <si>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</si>
  <si>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</si>
  <si>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</si>
  <si>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</si>
  <si>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</si>
  <si>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</si>
  <si>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</si>
  <si>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</si>
  <si>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</si>
  <si>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</si>
  <si>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</si>
  <si>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</si>
  <si>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</si>
  <si>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</si>
  <si>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</si>
  <si>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</si>
  <si>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</si>
  <si>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</si>
  <si>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</si>
  <si>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</si>
  <si>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</si>
  <si>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</si>
  <si>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</si>
  <si>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</si>
  <si>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</si>
  <si>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</si>
  <si>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</si>
  <si>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</si>
  <si>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</si>
  <si>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</si>
  <si>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</si>
  <si>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</si>
  <si>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</si>
  <si>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</si>
  <si>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</si>
  <si>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</si>
  <si>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</si>
  <si>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</si>
  <si>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</si>
  <si>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</si>
  <si>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</si>
  <si>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</si>
  <si>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</si>
  <si>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</si>
  <si>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</si>
  <si>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</si>
  <si>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</si>
  <si>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</si>
  <si>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</si>
  <si>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</si>
  <si>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</si>
  <si>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</si>
  <si>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</si>
  <si>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</si>
  <si>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</si>
  <si>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</si>
  <si>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</si>
  <si>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</si>
  <si>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</si>
  <si>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</si>
  <si>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</si>
  <si>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</si>
  <si>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</si>
  <si>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</si>
  <si>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</si>
  <si>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</si>
  <si>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</si>
  <si>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</si>
  <si>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</si>
  <si>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</si>
  <si>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</si>
  <si>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</si>
  <si>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</si>
  <si>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</si>
  <si>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</si>
  <si>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</si>
  <si>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</si>
  <si>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</si>
  <si>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</si>
  <si>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</si>
  <si>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</si>
  <si>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</si>
  <si>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</si>
  <si>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</si>
  <si>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</si>
  <si>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</si>
  <si>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</si>
  <si>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</si>
  <si>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</si>
  <si>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</si>
  <si>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</si>
  <si>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</si>
  <si>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</si>
  <si>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</si>
  <si>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</si>
  <si>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</si>
  <si>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</si>
  <si>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</si>
  <si>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</si>
  <si>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</si>
  <si>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</si>
  <si>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</si>
  <si>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</si>
  <si>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</si>
  <si>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</si>
  <si>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</si>
  <si>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</si>
  <si>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</si>
  <si>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</si>
  <si>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</si>
  <si>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</si>
  <si>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</si>
  <si>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</si>
  <si>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</si>
  <si>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</si>
  <si>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</si>
  <si>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</si>
  <si>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</si>
  <si>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</si>
  <si>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</si>
  <si>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</si>
  <si>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</si>
  <si>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</si>
  <si>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</si>
  <si>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</si>
  <si>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</si>
  <si>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</si>
  <si>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</si>
  <si>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</si>
  <si>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</si>
  <si>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</si>
  <si>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</si>
  <si>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</si>
  <si>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</si>
  <si>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</si>
  <si>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</si>
  <si>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</si>
  <si>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</si>
  <si>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</si>
  <si>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</si>
  <si>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</si>
  <si>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</si>
  <si>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</si>
  <si>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</si>
  <si>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</si>
  <si>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</si>
  <si>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</si>
  <si>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</si>
  <si>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</si>
  <si>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</si>
  <si>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</si>
  <si>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</si>
  <si>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</si>
  <si>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</si>
  <si>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</si>
  <si>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</si>
  <si>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</si>
  <si>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</si>
  <si>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</si>
  <si>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</si>
  <si>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</si>
  <si>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</si>
  <si>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</si>
  <si>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</si>
  <si>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</si>
  <si>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</si>
  <si>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</si>
  <si>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</si>
  <si>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</si>
  <si>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</si>
  <si>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</si>
  <si>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</si>
  <si>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</si>
  <si>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</si>
  <si>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</si>
  <si>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</si>
  <si>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</si>
  <si>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</si>
  <si>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</si>
  <si>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</si>
  <si>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</si>
  <si>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</si>
  <si>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</si>
  <si>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</si>
  <si>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</si>
  <si>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</si>
  <si>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</si>
  <si>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</si>
  <si>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</si>
  <si>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</si>
  <si>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</si>
  <si>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</si>
  <si>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</si>
  <si>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</si>
  <si>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</si>
  <si>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</si>
  <si>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</si>
  <si>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</si>
  <si>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</si>
  <si>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</si>
  <si>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</si>
  <si>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</si>
  <si>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</si>
  <si>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</si>
  <si>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</si>
  <si>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</si>
  <si>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</si>
  <si>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</si>
  <si>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</si>
  <si>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</si>
  <si>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</si>
  <si>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</si>
  <si>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</si>
  <si>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</si>
  <si>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</si>
  <si>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</si>
  <si>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</si>
  <si>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</si>
  <si>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</si>
  <si>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</si>
  <si>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</si>
  <si>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</si>
  <si>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</si>
  <si>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</si>
  <si>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</si>
  <si>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</si>
  <si>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</si>
  <si>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</si>
  <si>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</si>
  <si>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</si>
  <si>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</si>
  <si>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</si>
  <si>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</si>
  <si>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</si>
  <si>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</si>
  <si>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</si>
  <si>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</si>
  <si>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</si>
  <si>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</si>
  <si>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</si>
  <si>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</si>
  <si>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</si>
  <si>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</si>
  <si>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</si>
  <si>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</si>
  <si>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</si>
  <si>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</si>
  <si>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</si>
  <si>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</si>
  <si>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</si>
  <si>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</si>
  <si>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</si>
  <si>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</si>
  <si>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</si>
  <si>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</si>
  <si>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</si>
  <si>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</si>
  <si>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</si>
  <si>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</si>
  <si>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</si>
  <si>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</si>
  <si>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</si>
  <si>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</si>
  <si>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</si>
  <si>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</si>
  <si>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</si>
  <si>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</si>
  <si>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</si>
  <si>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</si>
  <si>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</si>
  <si>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</si>
  <si>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</si>
  <si>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</si>
  <si>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</si>
  <si>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</si>
  <si>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</si>
  <si>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</si>
  <si>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</si>
  <si>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</si>
  <si>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</si>
  <si>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</si>
  <si>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</si>
  <si>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</si>
  <si>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</si>
  <si>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</si>
  <si>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</si>
  <si>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</si>
  <si>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</si>
  <si>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</si>
  <si>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</si>
  <si>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</si>
  <si>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</si>
  <si>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</si>
  <si>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</si>
  <si>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</si>
  <si>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</si>
  <si>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</si>
  <si>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</si>
  <si>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</si>
  <si>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</si>
  <si>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</si>
  <si>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</si>
  <si>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</si>
  <si>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</si>
  <si>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</si>
  <si>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</si>
  <si>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</si>
  <si>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</si>
  <si>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</si>
  <si>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</si>
  <si>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</si>
  <si>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</si>
  <si>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</si>
  <si>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</si>
  <si>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</si>
  <si>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</si>
  <si>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</si>
  <si>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</si>
  <si>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</si>
  <si>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</si>
  <si>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</si>
  <si>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</si>
  <si>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</si>
  <si>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</si>
  <si>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</si>
  <si>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</si>
  <si>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</si>
  <si>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</si>
  <si>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</si>
  <si>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</si>
  <si>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</si>
  <si>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</si>
  <si>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</si>
  <si>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</si>
  <si>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</si>
  <si>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</si>
  <si>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</si>
  <si>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</si>
  <si>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</si>
  <si>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</si>
  <si>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</si>
  <si>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</si>
  <si>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</si>
  <si>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</si>
  <si>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</si>
  <si>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</si>
  <si>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</si>
  <si>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</si>
  <si>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</si>
  <si>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</si>
  <si>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</si>
  <si>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</si>
  <si>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</si>
  <si>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</si>
  <si>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</si>
  <si>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</si>
  <si>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</si>
  <si>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</si>
  <si>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</si>
  <si>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</si>
  <si>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</si>
  <si>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</si>
  <si>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</si>
  <si>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</si>
  <si>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</si>
  <si>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</si>
  <si>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</si>
  <si>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</si>
  <si>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</si>
  <si>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</si>
  <si>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</si>
  <si>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</si>
  <si>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</si>
  <si>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</si>
  <si>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</si>
  <si>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</si>
  <si>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</si>
  <si>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</si>
  <si>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</si>
  <si>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</si>
  <si>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</si>
  <si>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</si>
  <si>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</si>
  <si>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</si>
  <si>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</si>
  <si>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</si>
  <si>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</si>
  <si>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</si>
  <si>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</si>
  <si>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</si>
  <si>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</si>
  <si>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</si>
  <si>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</si>
  <si>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</si>
  <si>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</si>
  <si>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</si>
  <si>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</si>
  <si>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</si>
  <si>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</si>
  <si>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</si>
  <si>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</si>
  <si>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</si>
  <si>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</si>
  <si>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</si>
  <si>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</si>
  <si>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</si>
  <si>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</si>
  <si>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</si>
  <si>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</si>
  <si>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</si>
  <si>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</si>
  <si>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</si>
  <si>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</si>
  <si>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</si>
  <si>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</si>
  <si>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</si>
  <si>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</si>
  <si>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</si>
  <si>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</si>
  <si>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</si>
  <si>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</si>
  <si>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</si>
  <si>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</si>
  <si>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</si>
  <si>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</si>
  <si>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</si>
  <si>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</si>
  <si>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</si>
  <si>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</si>
  <si>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</si>
  <si>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</si>
  <si>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</si>
  <si>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</si>
  <si>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</si>
  <si>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</si>
  <si>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</si>
  <si>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</si>
  <si>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</si>
  <si>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</si>
  <si>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</si>
  <si>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</si>
  <si>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</si>
  <si>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</si>
  <si>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</si>
  <si>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</si>
  <si>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</si>
  <si>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</si>
  <si>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</si>
  <si>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</si>
  <si>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</si>
  <si>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</si>
  <si>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</si>
  <si>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</si>
  <si>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</si>
  <si>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</si>
  <si>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</si>
  <si>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</si>
  <si>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</si>
  <si>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</si>
  <si>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</si>
  <si>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</si>
  <si>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</si>
  <si>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</si>
  <si>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</si>
  <si>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</si>
  <si>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</si>
  <si>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</si>
  <si>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</si>
  <si>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</si>
  <si>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</si>
  <si>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</si>
  <si>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</si>
  <si>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</si>
  <si>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</si>
  <si>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</si>
  <si>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</si>
  <si>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</si>
  <si>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</si>
  <si>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</si>
  <si>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</si>
  <si>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</si>
  <si>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</si>
  <si>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</si>
  <si>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</si>
  <si>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</si>
  <si>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</si>
  <si>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</si>
  <si>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</si>
  <si>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</si>
  <si>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</si>
  <si>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</si>
  <si>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</si>
  <si>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</si>
  <si>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</si>
  <si>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47IS2023/09/15</t>
  </si>
  <si>
    <t>SKS Raigarh</t>
  </si>
  <si>
    <t>JPL</t>
  </si>
  <si>
    <t>HP</t>
  </si>
  <si>
    <t>SIKKIM</t>
  </si>
  <si>
    <t>KAMENG</t>
  </si>
  <si>
    <t>GBHHPL</t>
  </si>
  <si>
    <t>Teesta_III</t>
  </si>
  <si>
    <t>OPGPGUNIT1TN</t>
  </si>
  <si>
    <t>OPGPGPLU4TN</t>
  </si>
  <si>
    <t>PPGCL</t>
  </si>
  <si>
    <t>BCMLB001</t>
  </si>
  <si>
    <t>Meghalaya_Ben</t>
  </si>
  <si>
    <t>JPNIGRIE_JNSTPP</t>
  </si>
  <si>
    <t>SINGOLI</t>
  </si>
  <si>
    <t>ITCWIND</t>
  </si>
  <si>
    <t>UTTARAKHAND</t>
  </si>
  <si>
    <t>JP BINA</t>
  </si>
  <si>
    <t>GOA_Beneficiary</t>
  </si>
  <si>
    <t>SOLAPUR_SOLAR</t>
  </si>
  <si>
    <t>CHANJUII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</si>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</sst>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148</v>
          </cell>
          <cell r="C5">
            <v>0</v>
          </cell>
          <cell r="D5">
            <v>0</v>
          </cell>
          <cell r="E5">
            <v>0</v>
          </cell>
          <cell r="H5">
            <v>148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148</v>
          </cell>
          <cell r="C6">
            <v>0</v>
          </cell>
          <cell r="D6">
            <v>0</v>
          </cell>
          <cell r="E6">
            <v>0</v>
          </cell>
          <cell r="H6">
            <v>148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148</v>
          </cell>
          <cell r="C7">
            <v>0</v>
          </cell>
          <cell r="D7">
            <v>0</v>
          </cell>
          <cell r="E7">
            <v>0</v>
          </cell>
          <cell r="H7">
            <v>148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148</v>
          </cell>
          <cell r="C8">
            <v>0</v>
          </cell>
          <cell r="D8">
            <v>0</v>
          </cell>
          <cell r="E8">
            <v>0</v>
          </cell>
          <cell r="H8">
            <v>148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148</v>
          </cell>
          <cell r="C9">
            <v>0</v>
          </cell>
          <cell r="D9">
            <v>0</v>
          </cell>
          <cell r="E9">
            <v>0</v>
          </cell>
          <cell r="H9">
            <v>148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148</v>
          </cell>
          <cell r="C10">
            <v>0</v>
          </cell>
          <cell r="D10">
            <v>0</v>
          </cell>
          <cell r="E10">
            <v>0</v>
          </cell>
          <cell r="H10">
            <v>148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148</v>
          </cell>
          <cell r="C11">
            <v>0</v>
          </cell>
          <cell r="D11">
            <v>0</v>
          </cell>
          <cell r="E11">
            <v>0</v>
          </cell>
          <cell r="H11">
            <v>148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148</v>
          </cell>
          <cell r="C12">
            <v>0</v>
          </cell>
          <cell r="D12">
            <v>0</v>
          </cell>
          <cell r="E12">
            <v>0</v>
          </cell>
          <cell r="H12">
            <v>148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148</v>
          </cell>
          <cell r="C21">
            <v>0</v>
          </cell>
          <cell r="D21">
            <v>0</v>
          </cell>
          <cell r="E21">
            <v>0</v>
          </cell>
          <cell r="H21">
            <v>148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148</v>
          </cell>
          <cell r="C22">
            <v>0</v>
          </cell>
          <cell r="D22">
            <v>0</v>
          </cell>
          <cell r="E22">
            <v>0</v>
          </cell>
          <cell r="H22">
            <v>148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148</v>
          </cell>
          <cell r="C23">
            <v>0</v>
          </cell>
          <cell r="D23">
            <v>0</v>
          </cell>
          <cell r="E23">
            <v>0</v>
          </cell>
          <cell r="H23">
            <v>148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148</v>
          </cell>
          <cell r="C24">
            <v>0</v>
          </cell>
          <cell r="D24">
            <v>0</v>
          </cell>
          <cell r="E24">
            <v>0</v>
          </cell>
          <cell r="H24">
            <v>148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148</v>
          </cell>
          <cell r="C25">
            <v>0</v>
          </cell>
          <cell r="D25">
            <v>0</v>
          </cell>
          <cell r="E25">
            <v>0</v>
          </cell>
          <cell r="H25">
            <v>148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148</v>
          </cell>
          <cell r="C26">
            <v>0</v>
          </cell>
          <cell r="D26">
            <v>0</v>
          </cell>
          <cell r="E26">
            <v>0</v>
          </cell>
          <cell r="H26">
            <v>148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148</v>
          </cell>
          <cell r="C27">
            <v>0</v>
          </cell>
          <cell r="D27">
            <v>0</v>
          </cell>
          <cell r="E27">
            <v>0</v>
          </cell>
          <cell r="H27">
            <v>148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148</v>
          </cell>
          <cell r="C28">
            <v>0</v>
          </cell>
          <cell r="D28">
            <v>0</v>
          </cell>
          <cell r="E28">
            <v>0</v>
          </cell>
          <cell r="H28">
            <v>148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148</v>
          </cell>
          <cell r="C29">
            <v>0</v>
          </cell>
          <cell r="D29">
            <v>0</v>
          </cell>
          <cell r="E29">
            <v>0</v>
          </cell>
          <cell r="H29">
            <v>148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148</v>
          </cell>
          <cell r="C30">
            <v>0</v>
          </cell>
          <cell r="D30">
            <v>0</v>
          </cell>
          <cell r="E30">
            <v>0</v>
          </cell>
          <cell r="H30">
            <v>148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148</v>
          </cell>
          <cell r="C31">
            <v>0</v>
          </cell>
          <cell r="D31">
            <v>0</v>
          </cell>
          <cell r="E31">
            <v>0</v>
          </cell>
          <cell r="H31">
            <v>148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148</v>
          </cell>
          <cell r="C32">
            <v>0</v>
          </cell>
          <cell r="D32">
            <v>0</v>
          </cell>
          <cell r="E32">
            <v>0</v>
          </cell>
          <cell r="H32">
            <v>148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148</v>
          </cell>
          <cell r="C33">
            <v>0</v>
          </cell>
          <cell r="D33">
            <v>0</v>
          </cell>
          <cell r="E33">
            <v>0</v>
          </cell>
          <cell r="H33">
            <v>148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148</v>
          </cell>
          <cell r="C34">
            <v>0</v>
          </cell>
          <cell r="D34">
            <v>0</v>
          </cell>
          <cell r="E34">
            <v>0</v>
          </cell>
          <cell r="H34">
            <v>148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148</v>
          </cell>
          <cell r="C35">
            <v>0</v>
          </cell>
          <cell r="D35">
            <v>0</v>
          </cell>
          <cell r="E35">
            <v>0</v>
          </cell>
          <cell r="H35">
            <v>148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152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152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155</v>
          </cell>
          <cell r="C38">
            <v>0</v>
          </cell>
          <cell r="D38">
            <v>0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155</v>
          </cell>
          <cell r="C39">
            <v>0</v>
          </cell>
          <cell r="D39">
            <v>0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155</v>
          </cell>
          <cell r="C40">
            <v>0</v>
          </cell>
          <cell r="D40">
            <v>0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152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152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152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152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152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152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152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152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152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152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152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152</v>
          </cell>
          <cell r="C56">
            <v>0</v>
          </cell>
          <cell r="D56">
            <v>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152</v>
          </cell>
          <cell r="C57">
            <v>0</v>
          </cell>
          <cell r="D57">
            <v>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152</v>
          </cell>
          <cell r="C58">
            <v>0</v>
          </cell>
          <cell r="D58">
            <v>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152</v>
          </cell>
          <cell r="C59">
            <v>0</v>
          </cell>
          <cell r="D59">
            <v>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152</v>
          </cell>
          <cell r="C60">
            <v>0</v>
          </cell>
          <cell r="D60">
            <v>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152</v>
          </cell>
          <cell r="C61">
            <v>0</v>
          </cell>
          <cell r="D61">
            <v>0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152</v>
          </cell>
          <cell r="C62">
            <v>0</v>
          </cell>
          <cell r="D62">
            <v>0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152</v>
          </cell>
          <cell r="C63">
            <v>0</v>
          </cell>
          <cell r="D63">
            <v>0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152</v>
          </cell>
          <cell r="C64">
            <v>0</v>
          </cell>
          <cell r="D64">
            <v>0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152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152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152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152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152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152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152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152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152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152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152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152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152</v>
          </cell>
          <cell r="C77">
            <v>0</v>
          </cell>
          <cell r="D77">
            <v>50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152</v>
          </cell>
          <cell r="C78">
            <v>0</v>
          </cell>
          <cell r="D78">
            <v>50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142.15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25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25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25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25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25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25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25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25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25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25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25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25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25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25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25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25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25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25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25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25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25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25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27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27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27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27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26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26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27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24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26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26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26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26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26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26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26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26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26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26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27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27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27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27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27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27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27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27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27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27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27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27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270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190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190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190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190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190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190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190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190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190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190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45184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232</v>
      </c>
    </row>
    <row r="9" spans="1:3">
      <c r="A9" s="46" t="s">
        <v>477</v>
      </c>
      <c r="B9" s="201">
        <v>45184.980902777781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45184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24.2</v>
      </c>
      <c r="C3" s="198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8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198">
        <v>24.2</v>
      </c>
      <c r="C4" s="198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9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198">
        <v>24.2</v>
      </c>
      <c r="C5" s="198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9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198">
        <v>24.2</v>
      </c>
      <c r="C6" s="198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9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198">
        <v>24.2</v>
      </c>
      <c r="C7" s="198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9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198">
        <v>24.2</v>
      </c>
      <c r="C8" s="198">
        <v>24.2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10.09624</v>
      </c>
      <c r="J8" s="21">
        <f t="shared" si="6"/>
        <v>5.645859999999999</v>
      </c>
      <c r="K8" s="21">
        <f t="shared" si="7"/>
        <v>7.2817800000000004</v>
      </c>
      <c r="L8" s="21">
        <f t="shared" si="8"/>
        <v>1.1761200000000001</v>
      </c>
      <c r="M8" s="159">
        <f t="shared" si="9"/>
        <v>24.2</v>
      </c>
      <c r="N8" s="22"/>
      <c r="P8" s="37">
        <f t="shared" si="1"/>
        <v>10.09624</v>
      </c>
      <c r="Q8" s="37">
        <f t="shared" si="2"/>
        <v>5.645859999999999</v>
      </c>
      <c r="R8" s="37">
        <f t="shared" si="3"/>
        <v>7.2817800000000004</v>
      </c>
      <c r="S8" s="37">
        <f t="shared" si="4"/>
        <v>1.1761200000000001</v>
      </c>
      <c r="T8" s="37">
        <f t="shared" si="10"/>
        <v>24.2</v>
      </c>
    </row>
    <row r="9" spans="1:20">
      <c r="A9" s="8" t="s">
        <v>51</v>
      </c>
      <c r="B9" s="198">
        <v>24.2</v>
      </c>
      <c r="C9" s="198">
        <v>24.2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10.09624</v>
      </c>
      <c r="J9" s="21">
        <f t="shared" si="6"/>
        <v>5.645859999999999</v>
      </c>
      <c r="K9" s="21">
        <f t="shared" si="7"/>
        <v>7.2817800000000004</v>
      </c>
      <c r="L9" s="21">
        <f t="shared" si="8"/>
        <v>1.1761200000000001</v>
      </c>
      <c r="M9" s="159">
        <f t="shared" si="9"/>
        <v>24.2</v>
      </c>
      <c r="N9" s="22"/>
      <c r="P9" s="37">
        <f t="shared" si="1"/>
        <v>10.09624</v>
      </c>
      <c r="Q9" s="37">
        <f t="shared" si="2"/>
        <v>5.645859999999999</v>
      </c>
      <c r="R9" s="37">
        <f t="shared" si="3"/>
        <v>7.2817800000000004</v>
      </c>
      <c r="S9" s="37">
        <f t="shared" si="4"/>
        <v>1.1761200000000001</v>
      </c>
      <c r="T9" s="37">
        <f t="shared" si="10"/>
        <v>24.2</v>
      </c>
    </row>
    <row r="10" spans="1:20">
      <c r="A10" s="8" t="s">
        <v>52</v>
      </c>
      <c r="B10" s="198">
        <v>24.2</v>
      </c>
      <c r="C10" s="198">
        <v>24.2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10.09624</v>
      </c>
      <c r="J10" s="21">
        <f t="shared" si="6"/>
        <v>5.645859999999999</v>
      </c>
      <c r="K10" s="21">
        <f t="shared" si="7"/>
        <v>7.2817800000000004</v>
      </c>
      <c r="L10" s="21">
        <f t="shared" si="8"/>
        <v>1.1761200000000001</v>
      </c>
      <c r="M10" s="159">
        <f t="shared" si="9"/>
        <v>24.2</v>
      </c>
      <c r="N10" s="22"/>
      <c r="P10" s="37">
        <f t="shared" si="1"/>
        <v>10.09624</v>
      </c>
      <c r="Q10" s="37">
        <f t="shared" si="2"/>
        <v>5.645859999999999</v>
      </c>
      <c r="R10" s="37">
        <f t="shared" si="3"/>
        <v>7.2817800000000004</v>
      </c>
      <c r="S10" s="37">
        <f t="shared" si="4"/>
        <v>1.1761200000000001</v>
      </c>
      <c r="T10" s="37">
        <f t="shared" si="10"/>
        <v>24.2</v>
      </c>
    </row>
    <row r="11" spans="1:20">
      <c r="A11" s="8" t="s">
        <v>53</v>
      </c>
      <c r="B11" s="198">
        <v>24.2</v>
      </c>
      <c r="C11" s="198">
        <v>24.2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10.09624</v>
      </c>
      <c r="J11" s="21">
        <f t="shared" si="6"/>
        <v>5.645859999999999</v>
      </c>
      <c r="K11" s="21">
        <f t="shared" si="7"/>
        <v>7.2817800000000004</v>
      </c>
      <c r="L11" s="21">
        <f t="shared" si="8"/>
        <v>1.1761200000000001</v>
      </c>
      <c r="M11" s="159">
        <f t="shared" si="9"/>
        <v>24.2</v>
      </c>
      <c r="N11" s="22"/>
      <c r="P11" s="37">
        <f t="shared" si="1"/>
        <v>10.09624</v>
      </c>
      <c r="Q11" s="37">
        <f t="shared" si="2"/>
        <v>5.645859999999999</v>
      </c>
      <c r="R11" s="37">
        <f t="shared" si="3"/>
        <v>7.2817800000000004</v>
      </c>
      <c r="S11" s="37">
        <f t="shared" si="4"/>
        <v>1.1761200000000001</v>
      </c>
      <c r="T11" s="37">
        <f t="shared" si="10"/>
        <v>24.2</v>
      </c>
    </row>
    <row r="12" spans="1:20">
      <c r="A12" s="8" t="s">
        <v>54</v>
      </c>
      <c r="B12" s="198">
        <v>24.2</v>
      </c>
      <c r="C12" s="198">
        <v>24.2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10.09624</v>
      </c>
      <c r="J12" s="21">
        <f t="shared" si="6"/>
        <v>5.645859999999999</v>
      </c>
      <c r="K12" s="21">
        <f t="shared" si="7"/>
        <v>7.2817800000000004</v>
      </c>
      <c r="L12" s="21">
        <f t="shared" si="8"/>
        <v>1.1761200000000001</v>
      </c>
      <c r="M12" s="159">
        <f t="shared" si="9"/>
        <v>24.2</v>
      </c>
      <c r="N12" s="22"/>
      <c r="P12" s="37">
        <f t="shared" si="1"/>
        <v>10.09624</v>
      </c>
      <c r="Q12" s="37">
        <f t="shared" si="2"/>
        <v>5.645859999999999</v>
      </c>
      <c r="R12" s="37">
        <f t="shared" si="3"/>
        <v>7.2817800000000004</v>
      </c>
      <c r="S12" s="37">
        <f t="shared" si="4"/>
        <v>1.1761200000000001</v>
      </c>
      <c r="T12" s="37">
        <f t="shared" si="10"/>
        <v>24.2</v>
      </c>
    </row>
    <row r="13" spans="1:20">
      <c r="A13" s="8" t="s">
        <v>55</v>
      </c>
      <c r="B13" s="198">
        <v>24.2</v>
      </c>
      <c r="C13" s="198">
        <v>24.2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10.09624</v>
      </c>
      <c r="J13" s="21">
        <f t="shared" si="6"/>
        <v>5.645859999999999</v>
      </c>
      <c r="K13" s="21">
        <f t="shared" si="7"/>
        <v>7.2817800000000004</v>
      </c>
      <c r="L13" s="21">
        <f t="shared" si="8"/>
        <v>1.1761200000000001</v>
      </c>
      <c r="M13" s="159">
        <f t="shared" si="9"/>
        <v>24.2</v>
      </c>
      <c r="N13" s="22"/>
      <c r="P13" s="37">
        <f t="shared" si="1"/>
        <v>10.09624</v>
      </c>
      <c r="Q13" s="37">
        <f t="shared" si="2"/>
        <v>5.645859999999999</v>
      </c>
      <c r="R13" s="37">
        <f t="shared" si="3"/>
        <v>7.2817800000000004</v>
      </c>
      <c r="S13" s="37">
        <f t="shared" si="4"/>
        <v>1.1761200000000001</v>
      </c>
      <c r="T13" s="37">
        <f t="shared" si="10"/>
        <v>24.2</v>
      </c>
    </row>
    <row r="14" spans="1:20">
      <c r="A14" s="8" t="s">
        <v>56</v>
      </c>
      <c r="B14" s="198">
        <v>24.2</v>
      </c>
      <c r="C14" s="198">
        <v>24.2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10.09624</v>
      </c>
      <c r="J14" s="21">
        <f t="shared" si="6"/>
        <v>5.645859999999999</v>
      </c>
      <c r="K14" s="21">
        <f t="shared" si="7"/>
        <v>7.2817800000000004</v>
      </c>
      <c r="L14" s="21">
        <f t="shared" si="8"/>
        <v>1.1761200000000001</v>
      </c>
      <c r="M14" s="159">
        <f t="shared" si="9"/>
        <v>24.2</v>
      </c>
      <c r="N14" s="22"/>
      <c r="P14" s="37">
        <f t="shared" si="1"/>
        <v>10.09624</v>
      </c>
      <c r="Q14" s="37">
        <f t="shared" si="2"/>
        <v>5.645859999999999</v>
      </c>
      <c r="R14" s="37">
        <f t="shared" si="3"/>
        <v>7.2817800000000004</v>
      </c>
      <c r="S14" s="37">
        <f t="shared" si="4"/>
        <v>1.1761200000000001</v>
      </c>
      <c r="T14" s="37">
        <f t="shared" si="10"/>
        <v>24.2</v>
      </c>
    </row>
    <row r="15" spans="1:20">
      <c r="A15" s="8" t="s">
        <v>57</v>
      </c>
      <c r="B15" s="198">
        <v>24.2</v>
      </c>
      <c r="C15" s="198">
        <v>24.2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10.09624</v>
      </c>
      <c r="J15" s="21">
        <f t="shared" si="6"/>
        <v>5.645859999999999</v>
      </c>
      <c r="K15" s="21">
        <f t="shared" si="7"/>
        <v>7.2817800000000004</v>
      </c>
      <c r="L15" s="21">
        <f t="shared" si="8"/>
        <v>1.1761200000000001</v>
      </c>
      <c r="M15" s="159">
        <f t="shared" si="9"/>
        <v>24.2</v>
      </c>
      <c r="N15" s="22"/>
      <c r="P15" s="37">
        <f t="shared" si="1"/>
        <v>10.09624</v>
      </c>
      <c r="Q15" s="37">
        <f t="shared" si="2"/>
        <v>5.645859999999999</v>
      </c>
      <c r="R15" s="37">
        <f t="shared" si="3"/>
        <v>7.2817800000000004</v>
      </c>
      <c r="S15" s="37">
        <f t="shared" si="4"/>
        <v>1.1761200000000001</v>
      </c>
      <c r="T15" s="37">
        <f t="shared" si="10"/>
        <v>24.2</v>
      </c>
    </row>
    <row r="16" spans="1:20">
      <c r="A16" s="8" t="s">
        <v>58</v>
      </c>
      <c r="B16" s="198">
        <v>24.2</v>
      </c>
      <c r="C16" s="198">
        <v>24.2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10.09624</v>
      </c>
      <c r="J16" s="21">
        <f t="shared" si="6"/>
        <v>5.645859999999999</v>
      </c>
      <c r="K16" s="21">
        <f t="shared" si="7"/>
        <v>7.2817800000000004</v>
      </c>
      <c r="L16" s="21">
        <f t="shared" si="8"/>
        <v>1.1761200000000001</v>
      </c>
      <c r="M16" s="159">
        <f t="shared" si="9"/>
        <v>24.2</v>
      </c>
      <c r="N16" s="22"/>
      <c r="P16" s="37">
        <f t="shared" si="1"/>
        <v>10.09624</v>
      </c>
      <c r="Q16" s="37">
        <f t="shared" si="2"/>
        <v>5.645859999999999</v>
      </c>
      <c r="R16" s="37">
        <f t="shared" si="3"/>
        <v>7.2817800000000004</v>
      </c>
      <c r="S16" s="37">
        <f t="shared" si="4"/>
        <v>1.1761200000000001</v>
      </c>
      <c r="T16" s="37">
        <f t="shared" si="10"/>
        <v>24.2</v>
      </c>
    </row>
    <row r="17" spans="1:20">
      <c r="A17" s="8" t="s">
        <v>59</v>
      </c>
      <c r="B17" s="198">
        <v>24.2</v>
      </c>
      <c r="C17" s="198">
        <v>24.2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10.09624</v>
      </c>
      <c r="J17" s="21">
        <f t="shared" si="6"/>
        <v>5.645859999999999</v>
      </c>
      <c r="K17" s="21">
        <f t="shared" si="7"/>
        <v>7.2817800000000004</v>
      </c>
      <c r="L17" s="21">
        <f t="shared" si="8"/>
        <v>1.1761200000000001</v>
      </c>
      <c r="M17" s="159">
        <f t="shared" si="9"/>
        <v>24.2</v>
      </c>
      <c r="N17" s="22"/>
      <c r="P17" s="37">
        <f t="shared" si="1"/>
        <v>10.09624</v>
      </c>
      <c r="Q17" s="37">
        <f t="shared" si="2"/>
        <v>5.645859999999999</v>
      </c>
      <c r="R17" s="37">
        <f t="shared" si="3"/>
        <v>7.2817800000000004</v>
      </c>
      <c r="S17" s="37">
        <f t="shared" si="4"/>
        <v>1.1761200000000001</v>
      </c>
      <c r="T17" s="37">
        <f t="shared" si="10"/>
        <v>24.2</v>
      </c>
    </row>
    <row r="18" spans="1:20">
      <c r="A18" s="8" t="s">
        <v>60</v>
      </c>
      <c r="B18" s="198">
        <v>24.2</v>
      </c>
      <c r="C18" s="198">
        <v>24.2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10.09624</v>
      </c>
      <c r="J18" s="21">
        <f t="shared" si="6"/>
        <v>5.645859999999999</v>
      </c>
      <c r="K18" s="21">
        <f t="shared" si="7"/>
        <v>7.2817800000000004</v>
      </c>
      <c r="L18" s="21">
        <f t="shared" si="8"/>
        <v>1.1761200000000001</v>
      </c>
      <c r="M18" s="159">
        <f t="shared" si="9"/>
        <v>24.2</v>
      </c>
      <c r="N18" s="22"/>
      <c r="P18" s="37">
        <f t="shared" si="1"/>
        <v>10.09624</v>
      </c>
      <c r="Q18" s="37">
        <f t="shared" si="2"/>
        <v>5.645859999999999</v>
      </c>
      <c r="R18" s="37">
        <f t="shared" si="3"/>
        <v>7.2817800000000004</v>
      </c>
      <c r="S18" s="37">
        <f t="shared" si="4"/>
        <v>1.1761200000000001</v>
      </c>
      <c r="T18" s="37">
        <f t="shared" si="10"/>
        <v>24.2</v>
      </c>
    </row>
    <row r="19" spans="1:20">
      <c r="A19" s="8" t="s">
        <v>61</v>
      </c>
      <c r="B19" s="198">
        <v>24.2</v>
      </c>
      <c r="C19" s="198">
        <v>24.2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10.09624</v>
      </c>
      <c r="J19" s="21">
        <f t="shared" si="6"/>
        <v>5.645859999999999</v>
      </c>
      <c r="K19" s="21">
        <f t="shared" si="7"/>
        <v>7.2817800000000004</v>
      </c>
      <c r="L19" s="21">
        <f t="shared" si="8"/>
        <v>1.1761200000000001</v>
      </c>
      <c r="M19" s="159">
        <f t="shared" si="9"/>
        <v>24.2</v>
      </c>
      <c r="N19" s="22"/>
      <c r="P19" s="37">
        <f t="shared" si="1"/>
        <v>10.09624</v>
      </c>
      <c r="Q19" s="37">
        <f t="shared" si="2"/>
        <v>5.645859999999999</v>
      </c>
      <c r="R19" s="37">
        <f t="shared" si="3"/>
        <v>7.2817800000000004</v>
      </c>
      <c r="S19" s="37">
        <f t="shared" si="4"/>
        <v>1.1761200000000001</v>
      </c>
      <c r="T19" s="37">
        <f t="shared" si="10"/>
        <v>24.2</v>
      </c>
    </row>
    <row r="20" spans="1:20">
      <c r="A20" s="8" t="s">
        <v>62</v>
      </c>
      <c r="B20" s="198">
        <v>24.2</v>
      </c>
      <c r="C20" s="198">
        <v>24.2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10.09624</v>
      </c>
      <c r="J20" s="21">
        <f t="shared" si="6"/>
        <v>5.645859999999999</v>
      </c>
      <c r="K20" s="21">
        <f t="shared" si="7"/>
        <v>7.2817800000000004</v>
      </c>
      <c r="L20" s="21">
        <f t="shared" si="8"/>
        <v>1.1761200000000001</v>
      </c>
      <c r="M20" s="159">
        <f t="shared" si="9"/>
        <v>24.2</v>
      </c>
      <c r="N20" s="22"/>
      <c r="P20" s="37">
        <f t="shared" si="1"/>
        <v>10.09624</v>
      </c>
      <c r="Q20" s="37">
        <f t="shared" si="2"/>
        <v>5.645859999999999</v>
      </c>
      <c r="R20" s="37">
        <f t="shared" si="3"/>
        <v>7.2817800000000004</v>
      </c>
      <c r="S20" s="37">
        <f t="shared" si="4"/>
        <v>1.1761200000000001</v>
      </c>
      <c r="T20" s="37">
        <f t="shared" si="10"/>
        <v>24.2</v>
      </c>
    </row>
    <row r="21" spans="1:20">
      <c r="A21" s="8" t="s">
        <v>63</v>
      </c>
      <c r="B21" s="198">
        <v>24.2</v>
      </c>
      <c r="C21" s="198">
        <v>24.2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10.09624</v>
      </c>
      <c r="J21" s="21">
        <f t="shared" si="6"/>
        <v>5.645859999999999</v>
      </c>
      <c r="K21" s="21">
        <f t="shared" si="7"/>
        <v>7.2817800000000004</v>
      </c>
      <c r="L21" s="21">
        <f t="shared" si="8"/>
        <v>1.1761200000000001</v>
      </c>
      <c r="M21" s="159">
        <f t="shared" si="9"/>
        <v>24.2</v>
      </c>
      <c r="N21" s="22"/>
      <c r="P21" s="37">
        <f t="shared" si="1"/>
        <v>10.09624</v>
      </c>
      <c r="Q21" s="37">
        <f t="shared" si="2"/>
        <v>5.645859999999999</v>
      </c>
      <c r="R21" s="37">
        <f t="shared" si="3"/>
        <v>7.2817800000000004</v>
      </c>
      <c r="S21" s="37">
        <f t="shared" si="4"/>
        <v>1.1761200000000001</v>
      </c>
      <c r="T21" s="37">
        <f t="shared" si="10"/>
        <v>24.2</v>
      </c>
    </row>
    <row r="22" spans="1:20">
      <c r="A22" s="8" t="s">
        <v>64</v>
      </c>
      <c r="B22" s="198">
        <v>24.2</v>
      </c>
      <c r="C22" s="198">
        <v>24.2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10.09624</v>
      </c>
      <c r="J22" s="21">
        <f t="shared" si="6"/>
        <v>5.645859999999999</v>
      </c>
      <c r="K22" s="21">
        <f t="shared" si="7"/>
        <v>7.2817800000000004</v>
      </c>
      <c r="L22" s="21">
        <f t="shared" si="8"/>
        <v>1.1761200000000001</v>
      </c>
      <c r="M22" s="159">
        <f t="shared" si="9"/>
        <v>24.2</v>
      </c>
      <c r="N22" s="22"/>
      <c r="P22" s="37">
        <f t="shared" si="1"/>
        <v>10.09624</v>
      </c>
      <c r="Q22" s="37">
        <f t="shared" si="2"/>
        <v>5.645859999999999</v>
      </c>
      <c r="R22" s="37">
        <f t="shared" si="3"/>
        <v>7.2817800000000004</v>
      </c>
      <c r="S22" s="37">
        <f t="shared" si="4"/>
        <v>1.1761200000000001</v>
      </c>
      <c r="T22" s="37">
        <f t="shared" si="10"/>
        <v>24.2</v>
      </c>
    </row>
    <row r="23" spans="1:20">
      <c r="A23" s="8" t="s">
        <v>65</v>
      </c>
      <c r="B23" s="198">
        <v>24.2</v>
      </c>
      <c r="C23" s="198">
        <v>24.2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10.09624</v>
      </c>
      <c r="J23" s="21">
        <f t="shared" si="6"/>
        <v>5.645859999999999</v>
      </c>
      <c r="K23" s="21">
        <f t="shared" si="7"/>
        <v>7.2817800000000004</v>
      </c>
      <c r="L23" s="21">
        <f t="shared" si="8"/>
        <v>1.1761200000000001</v>
      </c>
      <c r="M23" s="159">
        <f t="shared" si="9"/>
        <v>24.2</v>
      </c>
      <c r="N23" s="22"/>
      <c r="P23" s="37">
        <f t="shared" si="1"/>
        <v>10.09624</v>
      </c>
      <c r="Q23" s="37">
        <f t="shared" si="2"/>
        <v>5.645859999999999</v>
      </c>
      <c r="R23" s="37">
        <f t="shared" si="3"/>
        <v>7.2817800000000004</v>
      </c>
      <c r="S23" s="37">
        <f t="shared" si="4"/>
        <v>1.1761200000000001</v>
      </c>
      <c r="T23" s="37">
        <f t="shared" si="10"/>
        <v>24.2</v>
      </c>
    </row>
    <row r="24" spans="1:20">
      <c r="A24" s="8" t="s">
        <v>66</v>
      </c>
      <c r="B24" s="198">
        <v>24.2</v>
      </c>
      <c r="C24" s="198">
        <v>24.2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10.09624</v>
      </c>
      <c r="J24" s="21">
        <f t="shared" si="6"/>
        <v>5.645859999999999</v>
      </c>
      <c r="K24" s="21">
        <f t="shared" si="7"/>
        <v>7.2817800000000004</v>
      </c>
      <c r="L24" s="21">
        <f t="shared" si="8"/>
        <v>1.1761200000000001</v>
      </c>
      <c r="M24" s="159">
        <f t="shared" si="9"/>
        <v>24.2</v>
      </c>
      <c r="N24" s="22"/>
      <c r="P24" s="37">
        <f t="shared" si="1"/>
        <v>10.09624</v>
      </c>
      <c r="Q24" s="37">
        <f t="shared" si="2"/>
        <v>5.645859999999999</v>
      </c>
      <c r="R24" s="37">
        <f t="shared" si="3"/>
        <v>7.2817800000000004</v>
      </c>
      <c r="S24" s="37">
        <f t="shared" si="4"/>
        <v>1.1761200000000001</v>
      </c>
      <c r="T24" s="37">
        <f t="shared" si="10"/>
        <v>24.2</v>
      </c>
    </row>
    <row r="25" spans="1:20">
      <c r="A25" s="8" t="s">
        <v>67</v>
      </c>
      <c r="B25" s="198">
        <v>24.2</v>
      </c>
      <c r="C25" s="198">
        <v>24.2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10.09624</v>
      </c>
      <c r="J25" s="21">
        <f t="shared" si="6"/>
        <v>5.645859999999999</v>
      </c>
      <c r="K25" s="21">
        <f t="shared" si="7"/>
        <v>7.2817800000000004</v>
      </c>
      <c r="L25" s="21">
        <f t="shared" si="8"/>
        <v>1.1761200000000001</v>
      </c>
      <c r="M25" s="159">
        <f t="shared" si="9"/>
        <v>24.2</v>
      </c>
      <c r="N25" s="22"/>
      <c r="P25" s="37">
        <f t="shared" si="1"/>
        <v>10.09624</v>
      </c>
      <c r="Q25" s="37">
        <f t="shared" si="2"/>
        <v>5.645859999999999</v>
      </c>
      <c r="R25" s="37">
        <f t="shared" si="3"/>
        <v>7.2817800000000004</v>
      </c>
      <c r="S25" s="37">
        <f t="shared" si="4"/>
        <v>1.1761200000000001</v>
      </c>
      <c r="T25" s="37">
        <f t="shared" si="10"/>
        <v>24.2</v>
      </c>
    </row>
    <row r="26" spans="1:20">
      <c r="A26" s="8" t="s">
        <v>68</v>
      </c>
      <c r="B26" s="198">
        <v>24.2</v>
      </c>
      <c r="C26" s="198">
        <v>24.2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10.09624</v>
      </c>
      <c r="J26" s="21">
        <f t="shared" si="6"/>
        <v>5.645859999999999</v>
      </c>
      <c r="K26" s="21">
        <f t="shared" si="7"/>
        <v>7.2817800000000004</v>
      </c>
      <c r="L26" s="21">
        <f t="shared" si="8"/>
        <v>1.1761200000000001</v>
      </c>
      <c r="M26" s="159">
        <f t="shared" si="9"/>
        <v>24.2</v>
      </c>
      <c r="N26" s="22"/>
      <c r="P26" s="37">
        <f t="shared" si="1"/>
        <v>10.09624</v>
      </c>
      <c r="Q26" s="37">
        <f t="shared" si="2"/>
        <v>5.645859999999999</v>
      </c>
      <c r="R26" s="37">
        <f t="shared" si="3"/>
        <v>7.2817800000000004</v>
      </c>
      <c r="S26" s="37">
        <f t="shared" si="4"/>
        <v>1.1761200000000001</v>
      </c>
      <c r="T26" s="37">
        <f t="shared" si="10"/>
        <v>24.2</v>
      </c>
    </row>
    <row r="27" spans="1:20">
      <c r="A27" s="8" t="s">
        <v>69</v>
      </c>
      <c r="B27" s="198">
        <v>24.2</v>
      </c>
      <c r="C27" s="198">
        <v>24.2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10.09624</v>
      </c>
      <c r="J27" s="21">
        <f t="shared" si="6"/>
        <v>5.645859999999999</v>
      </c>
      <c r="K27" s="21">
        <f t="shared" si="7"/>
        <v>7.2817800000000004</v>
      </c>
      <c r="L27" s="21">
        <f t="shared" si="8"/>
        <v>1.1761200000000001</v>
      </c>
      <c r="M27" s="159">
        <f t="shared" si="9"/>
        <v>24.2</v>
      </c>
      <c r="N27" s="22"/>
      <c r="P27" s="37">
        <f t="shared" si="1"/>
        <v>10.09624</v>
      </c>
      <c r="Q27" s="37">
        <f t="shared" si="2"/>
        <v>5.645859999999999</v>
      </c>
      <c r="R27" s="37">
        <f t="shared" si="3"/>
        <v>7.2817800000000004</v>
      </c>
      <c r="S27" s="37">
        <f t="shared" si="4"/>
        <v>1.1761200000000001</v>
      </c>
      <c r="T27" s="37">
        <f t="shared" si="10"/>
        <v>24.2</v>
      </c>
    </row>
    <row r="28" spans="1:20">
      <c r="A28" s="8" t="s">
        <v>70</v>
      </c>
      <c r="B28" s="198">
        <v>24.2</v>
      </c>
      <c r="C28" s="198">
        <v>24.2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10.09624</v>
      </c>
      <c r="J28" s="21">
        <f t="shared" si="6"/>
        <v>5.645859999999999</v>
      </c>
      <c r="K28" s="21">
        <f t="shared" si="7"/>
        <v>7.2817800000000004</v>
      </c>
      <c r="L28" s="21">
        <f t="shared" si="8"/>
        <v>1.1761200000000001</v>
      </c>
      <c r="M28" s="159">
        <f t="shared" si="9"/>
        <v>24.2</v>
      </c>
      <c r="N28" s="22"/>
      <c r="P28" s="37">
        <f t="shared" si="1"/>
        <v>10.09624</v>
      </c>
      <c r="Q28" s="37">
        <f t="shared" si="2"/>
        <v>5.645859999999999</v>
      </c>
      <c r="R28" s="37">
        <f t="shared" si="3"/>
        <v>7.2817800000000004</v>
      </c>
      <c r="S28" s="37">
        <f t="shared" si="4"/>
        <v>1.1761200000000001</v>
      </c>
      <c r="T28" s="37">
        <f t="shared" si="10"/>
        <v>24.2</v>
      </c>
    </row>
    <row r="29" spans="1:20">
      <c r="A29" s="8" t="s">
        <v>71</v>
      </c>
      <c r="B29" s="198">
        <v>24.2</v>
      </c>
      <c r="C29" s="198">
        <v>24.2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10.09624</v>
      </c>
      <c r="J29" s="21">
        <f t="shared" si="6"/>
        <v>5.645859999999999</v>
      </c>
      <c r="K29" s="21">
        <f t="shared" si="7"/>
        <v>7.2817800000000004</v>
      </c>
      <c r="L29" s="21">
        <f t="shared" si="8"/>
        <v>1.1761200000000001</v>
      </c>
      <c r="M29" s="159">
        <f t="shared" si="9"/>
        <v>24.2</v>
      </c>
      <c r="N29" s="22"/>
      <c r="P29" s="37">
        <f t="shared" si="1"/>
        <v>10.09624</v>
      </c>
      <c r="Q29" s="37">
        <f t="shared" si="2"/>
        <v>5.645859999999999</v>
      </c>
      <c r="R29" s="37">
        <f t="shared" si="3"/>
        <v>7.2817800000000004</v>
      </c>
      <c r="S29" s="37">
        <f t="shared" si="4"/>
        <v>1.1761200000000001</v>
      </c>
      <c r="T29" s="37">
        <f t="shared" si="10"/>
        <v>24.2</v>
      </c>
    </row>
    <row r="30" spans="1:20">
      <c r="A30" s="8" t="s">
        <v>72</v>
      </c>
      <c r="B30" s="198">
        <v>24.2</v>
      </c>
      <c r="C30" s="198">
        <v>24.2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10.09624</v>
      </c>
      <c r="J30" s="21">
        <f t="shared" si="6"/>
        <v>5.645859999999999</v>
      </c>
      <c r="K30" s="21">
        <f t="shared" si="7"/>
        <v>7.2817800000000004</v>
      </c>
      <c r="L30" s="21">
        <f t="shared" si="8"/>
        <v>1.1761200000000001</v>
      </c>
      <c r="M30" s="159">
        <f t="shared" si="9"/>
        <v>24.2</v>
      </c>
      <c r="N30" s="22"/>
      <c r="P30" s="37">
        <f t="shared" si="1"/>
        <v>10.09624</v>
      </c>
      <c r="Q30" s="37">
        <f t="shared" si="2"/>
        <v>5.645859999999999</v>
      </c>
      <c r="R30" s="37">
        <f t="shared" si="3"/>
        <v>7.2817800000000004</v>
      </c>
      <c r="S30" s="37">
        <f t="shared" si="4"/>
        <v>1.1761200000000001</v>
      </c>
      <c r="T30" s="37">
        <f t="shared" si="10"/>
        <v>24.2</v>
      </c>
    </row>
    <row r="31" spans="1:20">
      <c r="A31" s="8" t="s">
        <v>73</v>
      </c>
      <c r="B31" s="198">
        <v>24.2</v>
      </c>
      <c r="C31" s="198">
        <v>24.2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10.09624</v>
      </c>
      <c r="J31" s="21">
        <f t="shared" si="6"/>
        <v>5.645859999999999</v>
      </c>
      <c r="K31" s="21">
        <f t="shared" si="7"/>
        <v>7.2817800000000004</v>
      </c>
      <c r="L31" s="21">
        <f t="shared" si="8"/>
        <v>1.1761200000000001</v>
      </c>
      <c r="M31" s="159">
        <f t="shared" si="9"/>
        <v>24.2</v>
      </c>
      <c r="N31" s="22"/>
      <c r="P31" s="37">
        <f t="shared" si="1"/>
        <v>10.09624</v>
      </c>
      <c r="Q31" s="37">
        <f t="shared" si="2"/>
        <v>5.645859999999999</v>
      </c>
      <c r="R31" s="37">
        <f t="shared" si="3"/>
        <v>7.2817800000000004</v>
      </c>
      <c r="S31" s="37">
        <f t="shared" si="4"/>
        <v>1.1761200000000001</v>
      </c>
      <c r="T31" s="37">
        <f t="shared" si="10"/>
        <v>24.2</v>
      </c>
    </row>
    <row r="32" spans="1:20">
      <c r="A32" s="8" t="s">
        <v>74</v>
      </c>
      <c r="B32" s="198">
        <v>24.2</v>
      </c>
      <c r="C32" s="198">
        <v>24.2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10.09624</v>
      </c>
      <c r="J32" s="21">
        <f t="shared" si="6"/>
        <v>5.645859999999999</v>
      </c>
      <c r="K32" s="21">
        <f t="shared" si="7"/>
        <v>7.2817800000000004</v>
      </c>
      <c r="L32" s="21">
        <f t="shared" si="8"/>
        <v>1.1761200000000001</v>
      </c>
      <c r="M32" s="159">
        <f t="shared" si="9"/>
        <v>24.2</v>
      </c>
      <c r="N32" s="22"/>
      <c r="P32" s="37">
        <f t="shared" si="1"/>
        <v>10.09624</v>
      </c>
      <c r="Q32" s="37">
        <f t="shared" si="2"/>
        <v>5.645859999999999</v>
      </c>
      <c r="R32" s="37">
        <f t="shared" si="3"/>
        <v>7.2817800000000004</v>
      </c>
      <c r="S32" s="37">
        <f t="shared" si="4"/>
        <v>1.1761200000000001</v>
      </c>
      <c r="T32" s="37">
        <f t="shared" si="10"/>
        <v>24.2</v>
      </c>
    </row>
    <row r="33" spans="1:20">
      <c r="A33" s="8" t="s">
        <v>75</v>
      </c>
      <c r="B33" s="198">
        <v>24.2</v>
      </c>
      <c r="C33" s="198">
        <v>24.2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10.09624</v>
      </c>
      <c r="J33" s="21">
        <f t="shared" si="6"/>
        <v>5.645859999999999</v>
      </c>
      <c r="K33" s="21">
        <f t="shared" si="7"/>
        <v>7.2817800000000004</v>
      </c>
      <c r="L33" s="21">
        <f t="shared" si="8"/>
        <v>1.1761200000000001</v>
      </c>
      <c r="M33" s="159">
        <f t="shared" si="9"/>
        <v>24.2</v>
      </c>
      <c r="N33" s="22"/>
      <c r="P33" s="37">
        <f t="shared" si="1"/>
        <v>10.09624</v>
      </c>
      <c r="Q33" s="37">
        <f t="shared" si="2"/>
        <v>5.645859999999999</v>
      </c>
      <c r="R33" s="37">
        <f t="shared" si="3"/>
        <v>7.2817800000000004</v>
      </c>
      <c r="S33" s="37">
        <f t="shared" si="4"/>
        <v>1.1761200000000001</v>
      </c>
      <c r="T33" s="37">
        <f t="shared" si="10"/>
        <v>24.2</v>
      </c>
    </row>
    <row r="34" spans="1:20">
      <c r="A34" s="8" t="s">
        <v>76</v>
      </c>
      <c r="B34" s="198">
        <v>24.2</v>
      </c>
      <c r="C34" s="198">
        <v>24.2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10.09624</v>
      </c>
      <c r="J34" s="21">
        <f t="shared" si="6"/>
        <v>5.645859999999999</v>
      </c>
      <c r="K34" s="21">
        <f t="shared" si="7"/>
        <v>7.2817800000000004</v>
      </c>
      <c r="L34" s="21">
        <f t="shared" si="8"/>
        <v>1.1761200000000001</v>
      </c>
      <c r="M34" s="159">
        <f t="shared" si="9"/>
        <v>24.2</v>
      </c>
      <c r="N34" s="22"/>
      <c r="P34" s="37">
        <f t="shared" si="1"/>
        <v>10.09624</v>
      </c>
      <c r="Q34" s="37">
        <f t="shared" si="2"/>
        <v>5.645859999999999</v>
      </c>
      <c r="R34" s="37">
        <f t="shared" si="3"/>
        <v>7.2817800000000004</v>
      </c>
      <c r="S34" s="37">
        <f t="shared" si="4"/>
        <v>1.1761200000000001</v>
      </c>
      <c r="T34" s="37">
        <f t="shared" si="10"/>
        <v>24.2</v>
      </c>
    </row>
    <row r="35" spans="1:20">
      <c r="A35" s="8" t="s">
        <v>77</v>
      </c>
      <c r="B35" s="198">
        <v>24.2</v>
      </c>
      <c r="C35" s="198">
        <v>24.2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10.09624</v>
      </c>
      <c r="J35" s="21">
        <f t="shared" si="6"/>
        <v>5.645859999999999</v>
      </c>
      <c r="K35" s="21">
        <f t="shared" si="7"/>
        <v>7.2817800000000004</v>
      </c>
      <c r="L35" s="21">
        <f t="shared" si="8"/>
        <v>1.1761200000000001</v>
      </c>
      <c r="M35" s="159">
        <f t="shared" si="9"/>
        <v>24.2</v>
      </c>
      <c r="N35" s="22"/>
      <c r="P35" s="37">
        <f t="shared" ref="P35:P66" si="12">I35</f>
        <v>10.09624</v>
      </c>
      <c r="Q35" s="37">
        <f t="shared" ref="Q35:Q66" si="13">J35</f>
        <v>5.645859999999999</v>
      </c>
      <c r="R35" s="37">
        <f t="shared" ref="R35:R66" si="14">K35</f>
        <v>7.2817800000000004</v>
      </c>
      <c r="S35" s="37">
        <f t="shared" ref="S35:S66" si="15">L35</f>
        <v>1.1761200000000001</v>
      </c>
      <c r="T35" s="37">
        <f t="shared" si="10"/>
        <v>24.2</v>
      </c>
    </row>
    <row r="36" spans="1:20">
      <c r="A36" s="8" t="s">
        <v>78</v>
      </c>
      <c r="B36" s="198">
        <v>24.2</v>
      </c>
      <c r="C36" s="198">
        <v>24.2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10.09624</v>
      </c>
      <c r="J36" s="21">
        <f t="shared" si="6"/>
        <v>5.645859999999999</v>
      </c>
      <c r="K36" s="21">
        <f t="shared" si="7"/>
        <v>7.2817800000000004</v>
      </c>
      <c r="L36" s="21">
        <f t="shared" si="8"/>
        <v>1.1761200000000001</v>
      </c>
      <c r="M36" s="159">
        <f t="shared" si="9"/>
        <v>24.2</v>
      </c>
      <c r="N36" s="22"/>
      <c r="P36" s="37">
        <f t="shared" si="12"/>
        <v>10.09624</v>
      </c>
      <c r="Q36" s="37">
        <f t="shared" si="13"/>
        <v>5.645859999999999</v>
      </c>
      <c r="R36" s="37">
        <f t="shared" si="14"/>
        <v>7.2817800000000004</v>
      </c>
      <c r="S36" s="37">
        <f t="shared" si="15"/>
        <v>1.1761200000000001</v>
      </c>
      <c r="T36" s="37">
        <f t="shared" si="10"/>
        <v>24.2</v>
      </c>
    </row>
    <row r="37" spans="1:20">
      <c r="A37" s="8" t="s">
        <v>79</v>
      </c>
      <c r="B37" s="198">
        <v>24.2</v>
      </c>
      <c r="C37" s="198">
        <v>24.2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10.09624</v>
      </c>
      <c r="J37" s="21">
        <f t="shared" si="6"/>
        <v>5.645859999999999</v>
      </c>
      <c r="K37" s="21">
        <f t="shared" si="7"/>
        <v>7.2817800000000004</v>
      </c>
      <c r="L37" s="21">
        <f t="shared" si="8"/>
        <v>1.1761200000000001</v>
      </c>
      <c r="M37" s="159">
        <f t="shared" si="9"/>
        <v>24.2</v>
      </c>
      <c r="N37" s="22"/>
      <c r="P37" s="37">
        <f t="shared" si="12"/>
        <v>10.09624</v>
      </c>
      <c r="Q37" s="37">
        <f t="shared" si="13"/>
        <v>5.645859999999999</v>
      </c>
      <c r="R37" s="37">
        <f t="shared" si="14"/>
        <v>7.2817800000000004</v>
      </c>
      <c r="S37" s="37">
        <f t="shared" si="15"/>
        <v>1.1761200000000001</v>
      </c>
      <c r="T37" s="37">
        <f t="shared" si="10"/>
        <v>24.2</v>
      </c>
    </row>
    <row r="38" spans="1:20">
      <c r="A38" s="8" t="s">
        <v>80</v>
      </c>
      <c r="B38" s="198">
        <v>24.2</v>
      </c>
      <c r="C38" s="198">
        <v>24.2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10.09624</v>
      </c>
      <c r="J38" s="21">
        <f t="shared" si="6"/>
        <v>5.645859999999999</v>
      </c>
      <c r="K38" s="21">
        <f t="shared" si="7"/>
        <v>7.2817800000000004</v>
      </c>
      <c r="L38" s="21">
        <f t="shared" si="8"/>
        <v>1.1761200000000001</v>
      </c>
      <c r="M38" s="159">
        <f t="shared" si="9"/>
        <v>24.2</v>
      </c>
      <c r="N38" s="22"/>
      <c r="P38" s="37">
        <f t="shared" si="12"/>
        <v>10.09624</v>
      </c>
      <c r="Q38" s="37">
        <f t="shared" si="13"/>
        <v>5.645859999999999</v>
      </c>
      <c r="R38" s="37">
        <f t="shared" si="14"/>
        <v>7.2817800000000004</v>
      </c>
      <c r="S38" s="37">
        <f t="shared" si="15"/>
        <v>1.1761200000000001</v>
      </c>
      <c r="T38" s="37">
        <f t="shared" si="10"/>
        <v>24.2</v>
      </c>
    </row>
    <row r="39" spans="1:20">
      <c r="A39" s="8" t="s">
        <v>81</v>
      </c>
      <c r="B39" s="198">
        <v>24.2</v>
      </c>
      <c r="C39" s="198">
        <v>24.2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10.09624</v>
      </c>
      <c r="J39" s="21">
        <f t="shared" si="6"/>
        <v>5.645859999999999</v>
      </c>
      <c r="K39" s="21">
        <f t="shared" si="7"/>
        <v>7.2817800000000004</v>
      </c>
      <c r="L39" s="21">
        <f t="shared" si="8"/>
        <v>1.1761200000000001</v>
      </c>
      <c r="M39" s="159">
        <f t="shared" si="9"/>
        <v>24.2</v>
      </c>
      <c r="N39" s="22"/>
      <c r="P39" s="37">
        <f t="shared" si="12"/>
        <v>10.09624</v>
      </c>
      <c r="Q39" s="37">
        <f t="shared" si="13"/>
        <v>5.645859999999999</v>
      </c>
      <c r="R39" s="37">
        <f t="shared" si="14"/>
        <v>7.2817800000000004</v>
      </c>
      <c r="S39" s="37">
        <f t="shared" si="15"/>
        <v>1.1761200000000001</v>
      </c>
      <c r="T39" s="37">
        <f t="shared" si="10"/>
        <v>24.2</v>
      </c>
    </row>
    <row r="40" spans="1:20">
      <c r="A40" s="8" t="s">
        <v>82</v>
      </c>
      <c r="B40" s="198">
        <v>24.2</v>
      </c>
      <c r="C40" s="198">
        <v>24.2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10.09624</v>
      </c>
      <c r="J40" s="21">
        <f t="shared" si="6"/>
        <v>5.645859999999999</v>
      </c>
      <c r="K40" s="21">
        <f t="shared" si="7"/>
        <v>7.2817800000000004</v>
      </c>
      <c r="L40" s="21">
        <f t="shared" si="8"/>
        <v>1.1761200000000001</v>
      </c>
      <c r="M40" s="159">
        <f t="shared" si="9"/>
        <v>24.2</v>
      </c>
      <c r="N40" s="22"/>
      <c r="P40" s="37">
        <f t="shared" si="12"/>
        <v>10.09624</v>
      </c>
      <c r="Q40" s="37">
        <f t="shared" si="13"/>
        <v>5.645859999999999</v>
      </c>
      <c r="R40" s="37">
        <f t="shared" si="14"/>
        <v>7.2817800000000004</v>
      </c>
      <c r="S40" s="37">
        <f t="shared" si="15"/>
        <v>1.1761200000000001</v>
      </c>
      <c r="T40" s="37">
        <f t="shared" si="10"/>
        <v>24.2</v>
      </c>
    </row>
    <row r="41" spans="1:20">
      <c r="A41" s="8" t="s">
        <v>83</v>
      </c>
      <c r="B41" s="198">
        <v>24.2</v>
      </c>
      <c r="C41" s="198">
        <v>24.2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10.09624</v>
      </c>
      <c r="J41" s="21">
        <f t="shared" si="6"/>
        <v>5.645859999999999</v>
      </c>
      <c r="K41" s="21">
        <f t="shared" si="7"/>
        <v>7.2817800000000004</v>
      </c>
      <c r="L41" s="21">
        <f t="shared" si="8"/>
        <v>1.1761200000000001</v>
      </c>
      <c r="M41" s="159">
        <f t="shared" si="9"/>
        <v>24.2</v>
      </c>
      <c r="N41" s="22"/>
      <c r="P41" s="37">
        <f t="shared" si="12"/>
        <v>10.09624</v>
      </c>
      <c r="Q41" s="37">
        <f t="shared" si="13"/>
        <v>5.645859999999999</v>
      </c>
      <c r="R41" s="37">
        <f t="shared" si="14"/>
        <v>7.2817800000000004</v>
      </c>
      <c r="S41" s="37">
        <f t="shared" si="15"/>
        <v>1.1761200000000001</v>
      </c>
      <c r="T41" s="37">
        <f t="shared" si="10"/>
        <v>24.2</v>
      </c>
    </row>
    <row r="42" spans="1:20">
      <c r="A42" s="8" t="s">
        <v>84</v>
      </c>
      <c r="B42" s="198">
        <v>24.2</v>
      </c>
      <c r="C42" s="198">
        <v>24.2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10.09624</v>
      </c>
      <c r="J42" s="21">
        <f t="shared" si="6"/>
        <v>5.645859999999999</v>
      </c>
      <c r="K42" s="21">
        <f t="shared" si="7"/>
        <v>7.2817800000000004</v>
      </c>
      <c r="L42" s="21">
        <f t="shared" si="8"/>
        <v>1.1761200000000001</v>
      </c>
      <c r="M42" s="159">
        <f t="shared" si="9"/>
        <v>24.2</v>
      </c>
      <c r="N42" s="22"/>
      <c r="P42" s="37">
        <f t="shared" si="12"/>
        <v>10.09624</v>
      </c>
      <c r="Q42" s="37">
        <f t="shared" si="13"/>
        <v>5.645859999999999</v>
      </c>
      <c r="R42" s="37">
        <f t="shared" si="14"/>
        <v>7.2817800000000004</v>
      </c>
      <c r="S42" s="37">
        <f t="shared" si="15"/>
        <v>1.1761200000000001</v>
      </c>
      <c r="T42" s="37">
        <f t="shared" si="10"/>
        <v>24.2</v>
      </c>
    </row>
    <row r="43" spans="1:20">
      <c r="A43" s="8" t="s">
        <v>85</v>
      </c>
      <c r="B43" s="198">
        <v>24.2</v>
      </c>
      <c r="C43" s="198">
        <v>24.2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10.09624</v>
      </c>
      <c r="J43" s="21">
        <f t="shared" si="6"/>
        <v>5.645859999999999</v>
      </c>
      <c r="K43" s="21">
        <f t="shared" si="7"/>
        <v>7.2817800000000004</v>
      </c>
      <c r="L43" s="21">
        <f t="shared" si="8"/>
        <v>1.1761200000000001</v>
      </c>
      <c r="M43" s="159">
        <f t="shared" si="9"/>
        <v>24.2</v>
      </c>
      <c r="N43" s="22"/>
      <c r="P43" s="37">
        <f t="shared" si="12"/>
        <v>10.09624</v>
      </c>
      <c r="Q43" s="37">
        <f t="shared" si="13"/>
        <v>5.645859999999999</v>
      </c>
      <c r="R43" s="37">
        <f t="shared" si="14"/>
        <v>7.2817800000000004</v>
      </c>
      <c r="S43" s="37">
        <f t="shared" si="15"/>
        <v>1.1761200000000001</v>
      </c>
      <c r="T43" s="37">
        <f t="shared" si="10"/>
        <v>24.2</v>
      </c>
    </row>
    <row r="44" spans="1:20">
      <c r="A44" s="8" t="s">
        <v>86</v>
      </c>
      <c r="B44" s="198">
        <v>24.2</v>
      </c>
      <c r="C44" s="198">
        <v>24.2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10.09624</v>
      </c>
      <c r="J44" s="21">
        <f t="shared" si="6"/>
        <v>5.645859999999999</v>
      </c>
      <c r="K44" s="21">
        <f t="shared" si="7"/>
        <v>7.2817800000000004</v>
      </c>
      <c r="L44" s="21">
        <f t="shared" si="8"/>
        <v>1.1761200000000001</v>
      </c>
      <c r="M44" s="159">
        <f t="shared" si="9"/>
        <v>24.2</v>
      </c>
      <c r="N44" s="22"/>
      <c r="P44" s="37">
        <f t="shared" si="12"/>
        <v>10.09624</v>
      </c>
      <c r="Q44" s="37">
        <f t="shared" si="13"/>
        <v>5.645859999999999</v>
      </c>
      <c r="R44" s="37">
        <f t="shared" si="14"/>
        <v>7.2817800000000004</v>
      </c>
      <c r="S44" s="37">
        <f t="shared" si="15"/>
        <v>1.1761200000000001</v>
      </c>
      <c r="T44" s="37">
        <f t="shared" si="10"/>
        <v>24.2</v>
      </c>
    </row>
    <row r="45" spans="1:20">
      <c r="A45" s="8" t="s">
        <v>87</v>
      </c>
      <c r="B45" s="198">
        <v>24.2</v>
      </c>
      <c r="C45" s="198">
        <v>24.2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10.09624</v>
      </c>
      <c r="J45" s="21">
        <f t="shared" si="6"/>
        <v>5.645859999999999</v>
      </c>
      <c r="K45" s="21">
        <f t="shared" si="7"/>
        <v>7.2817800000000004</v>
      </c>
      <c r="L45" s="21">
        <f t="shared" si="8"/>
        <v>1.1761200000000001</v>
      </c>
      <c r="M45" s="159">
        <f t="shared" si="9"/>
        <v>24.2</v>
      </c>
      <c r="N45" s="22"/>
      <c r="P45" s="37">
        <f t="shared" si="12"/>
        <v>10.09624</v>
      </c>
      <c r="Q45" s="37">
        <f t="shared" si="13"/>
        <v>5.645859999999999</v>
      </c>
      <c r="R45" s="37">
        <f t="shared" si="14"/>
        <v>7.2817800000000004</v>
      </c>
      <c r="S45" s="37">
        <f t="shared" si="15"/>
        <v>1.1761200000000001</v>
      </c>
      <c r="T45" s="37">
        <f t="shared" si="10"/>
        <v>24.2</v>
      </c>
    </row>
    <row r="46" spans="1:20">
      <c r="A46" s="8" t="s">
        <v>88</v>
      </c>
      <c r="B46" s="198">
        <v>24.2</v>
      </c>
      <c r="C46" s="198">
        <v>24.2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10.09624</v>
      </c>
      <c r="J46" s="21">
        <f t="shared" si="6"/>
        <v>5.645859999999999</v>
      </c>
      <c r="K46" s="21">
        <f t="shared" si="7"/>
        <v>7.2817800000000004</v>
      </c>
      <c r="L46" s="21">
        <f t="shared" si="8"/>
        <v>1.1761200000000001</v>
      </c>
      <c r="M46" s="159">
        <f t="shared" si="9"/>
        <v>24.2</v>
      </c>
      <c r="N46" s="22"/>
      <c r="P46" s="37">
        <f t="shared" si="12"/>
        <v>10.09624</v>
      </c>
      <c r="Q46" s="37">
        <f t="shared" si="13"/>
        <v>5.645859999999999</v>
      </c>
      <c r="R46" s="37">
        <f t="shared" si="14"/>
        <v>7.2817800000000004</v>
      </c>
      <c r="S46" s="37">
        <f t="shared" si="15"/>
        <v>1.1761200000000001</v>
      </c>
      <c r="T46" s="37">
        <f t="shared" si="10"/>
        <v>24.2</v>
      </c>
    </row>
    <row r="47" spans="1:20">
      <c r="A47" s="8" t="s">
        <v>89</v>
      </c>
      <c r="B47" s="198">
        <v>24.2</v>
      </c>
      <c r="C47" s="198">
        <v>24.2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10.09624</v>
      </c>
      <c r="J47" s="21">
        <f t="shared" si="6"/>
        <v>5.645859999999999</v>
      </c>
      <c r="K47" s="21">
        <f t="shared" si="7"/>
        <v>7.2817800000000004</v>
      </c>
      <c r="L47" s="21">
        <f t="shared" si="8"/>
        <v>1.1761200000000001</v>
      </c>
      <c r="M47" s="159">
        <f t="shared" si="9"/>
        <v>24.2</v>
      </c>
      <c r="N47" s="22"/>
      <c r="P47" s="37">
        <f t="shared" si="12"/>
        <v>10.09624</v>
      </c>
      <c r="Q47" s="37">
        <f t="shared" si="13"/>
        <v>5.645859999999999</v>
      </c>
      <c r="R47" s="37">
        <f t="shared" si="14"/>
        <v>7.2817800000000004</v>
      </c>
      <c r="S47" s="37">
        <f t="shared" si="15"/>
        <v>1.1761200000000001</v>
      </c>
      <c r="T47" s="37">
        <f t="shared" si="10"/>
        <v>24.2</v>
      </c>
    </row>
    <row r="48" spans="1:20">
      <c r="A48" s="8" t="s">
        <v>90</v>
      </c>
      <c r="B48" s="198">
        <v>24.2</v>
      </c>
      <c r="C48" s="198">
        <v>24.2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10.09624</v>
      </c>
      <c r="J48" s="21">
        <f t="shared" si="6"/>
        <v>5.645859999999999</v>
      </c>
      <c r="K48" s="21">
        <f t="shared" si="7"/>
        <v>7.2817800000000004</v>
      </c>
      <c r="L48" s="21">
        <f t="shared" si="8"/>
        <v>1.1761200000000001</v>
      </c>
      <c r="M48" s="159">
        <f t="shared" si="9"/>
        <v>24.2</v>
      </c>
      <c r="N48" s="22"/>
      <c r="P48" s="37">
        <f t="shared" si="12"/>
        <v>10.09624</v>
      </c>
      <c r="Q48" s="37">
        <f t="shared" si="13"/>
        <v>5.645859999999999</v>
      </c>
      <c r="R48" s="37">
        <f t="shared" si="14"/>
        <v>7.2817800000000004</v>
      </c>
      <c r="S48" s="37">
        <f t="shared" si="15"/>
        <v>1.1761200000000001</v>
      </c>
      <c r="T48" s="37">
        <f t="shared" si="10"/>
        <v>24.2</v>
      </c>
    </row>
    <row r="49" spans="1:20">
      <c r="A49" s="8" t="s">
        <v>91</v>
      </c>
      <c r="B49" s="198">
        <v>24.2</v>
      </c>
      <c r="C49" s="198">
        <v>24.2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10.09624</v>
      </c>
      <c r="J49" s="21">
        <f t="shared" si="6"/>
        <v>5.645859999999999</v>
      </c>
      <c r="K49" s="21">
        <f t="shared" si="7"/>
        <v>7.2817800000000004</v>
      </c>
      <c r="L49" s="21">
        <f t="shared" si="8"/>
        <v>1.1761200000000001</v>
      </c>
      <c r="M49" s="159">
        <f t="shared" si="9"/>
        <v>24.2</v>
      </c>
      <c r="N49" s="22"/>
      <c r="P49" s="37">
        <f t="shared" si="12"/>
        <v>10.09624</v>
      </c>
      <c r="Q49" s="37">
        <f t="shared" si="13"/>
        <v>5.645859999999999</v>
      </c>
      <c r="R49" s="37">
        <f t="shared" si="14"/>
        <v>7.2817800000000004</v>
      </c>
      <c r="S49" s="37">
        <f t="shared" si="15"/>
        <v>1.1761200000000001</v>
      </c>
      <c r="T49" s="37">
        <f t="shared" si="10"/>
        <v>24.2</v>
      </c>
    </row>
    <row r="50" spans="1:20">
      <c r="A50" s="8" t="s">
        <v>92</v>
      </c>
      <c r="B50" s="198">
        <v>24.2</v>
      </c>
      <c r="C50" s="198">
        <v>24.2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10.09624</v>
      </c>
      <c r="J50" s="21">
        <f t="shared" si="6"/>
        <v>5.645859999999999</v>
      </c>
      <c r="K50" s="21">
        <f t="shared" si="7"/>
        <v>7.2817800000000004</v>
      </c>
      <c r="L50" s="21">
        <f t="shared" si="8"/>
        <v>1.1761200000000001</v>
      </c>
      <c r="M50" s="159">
        <f t="shared" si="9"/>
        <v>24.2</v>
      </c>
      <c r="N50" s="22"/>
      <c r="P50" s="37">
        <f t="shared" si="12"/>
        <v>10.09624</v>
      </c>
      <c r="Q50" s="37">
        <f t="shared" si="13"/>
        <v>5.645859999999999</v>
      </c>
      <c r="R50" s="37">
        <f t="shared" si="14"/>
        <v>7.2817800000000004</v>
      </c>
      <c r="S50" s="37">
        <f t="shared" si="15"/>
        <v>1.1761200000000001</v>
      </c>
      <c r="T50" s="37">
        <f t="shared" si="10"/>
        <v>24.2</v>
      </c>
    </row>
    <row r="51" spans="1:20">
      <c r="A51" s="8" t="s">
        <v>93</v>
      </c>
      <c r="B51" s="198">
        <v>24.2</v>
      </c>
      <c r="C51" s="198">
        <v>24.2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10.09624</v>
      </c>
      <c r="J51" s="21">
        <f t="shared" si="6"/>
        <v>5.645859999999999</v>
      </c>
      <c r="K51" s="21">
        <f t="shared" si="7"/>
        <v>7.2817800000000004</v>
      </c>
      <c r="L51" s="21">
        <f t="shared" si="8"/>
        <v>1.1761200000000001</v>
      </c>
      <c r="M51" s="159">
        <f t="shared" si="9"/>
        <v>24.2</v>
      </c>
      <c r="N51" s="22"/>
      <c r="P51" s="37">
        <f t="shared" si="12"/>
        <v>10.09624</v>
      </c>
      <c r="Q51" s="37">
        <f t="shared" si="13"/>
        <v>5.645859999999999</v>
      </c>
      <c r="R51" s="37">
        <f t="shared" si="14"/>
        <v>7.2817800000000004</v>
      </c>
      <c r="S51" s="37">
        <f t="shared" si="15"/>
        <v>1.1761200000000001</v>
      </c>
      <c r="T51" s="37">
        <f t="shared" si="10"/>
        <v>24.2</v>
      </c>
    </row>
    <row r="52" spans="1:20">
      <c r="A52" s="8" t="s">
        <v>94</v>
      </c>
      <c r="B52" s="198">
        <v>24.2</v>
      </c>
      <c r="C52" s="198">
        <v>24.2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10.09624</v>
      </c>
      <c r="J52" s="21">
        <f t="shared" si="6"/>
        <v>5.645859999999999</v>
      </c>
      <c r="K52" s="21">
        <f t="shared" si="7"/>
        <v>7.2817800000000004</v>
      </c>
      <c r="L52" s="21">
        <f t="shared" si="8"/>
        <v>1.1761200000000001</v>
      </c>
      <c r="M52" s="159">
        <f t="shared" si="9"/>
        <v>24.2</v>
      </c>
      <c r="N52" s="22"/>
      <c r="P52" s="37">
        <f t="shared" si="12"/>
        <v>10.09624</v>
      </c>
      <c r="Q52" s="37">
        <f t="shared" si="13"/>
        <v>5.645859999999999</v>
      </c>
      <c r="R52" s="37">
        <f t="shared" si="14"/>
        <v>7.2817800000000004</v>
      </c>
      <c r="S52" s="37">
        <f t="shared" si="15"/>
        <v>1.1761200000000001</v>
      </c>
      <c r="T52" s="37">
        <f t="shared" si="10"/>
        <v>24.2</v>
      </c>
    </row>
    <row r="53" spans="1:20">
      <c r="A53" s="8" t="s">
        <v>95</v>
      </c>
      <c r="B53" s="198">
        <v>24.2</v>
      </c>
      <c r="C53" s="198">
        <v>24.2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10.09624</v>
      </c>
      <c r="J53" s="21">
        <f t="shared" si="6"/>
        <v>5.645859999999999</v>
      </c>
      <c r="K53" s="21">
        <f t="shared" si="7"/>
        <v>7.2817800000000004</v>
      </c>
      <c r="L53" s="21">
        <f t="shared" si="8"/>
        <v>1.1761200000000001</v>
      </c>
      <c r="M53" s="159">
        <f t="shared" si="9"/>
        <v>24.2</v>
      </c>
      <c r="N53" s="22"/>
      <c r="P53" s="37">
        <f t="shared" si="12"/>
        <v>10.09624</v>
      </c>
      <c r="Q53" s="37">
        <f t="shared" si="13"/>
        <v>5.645859999999999</v>
      </c>
      <c r="R53" s="37">
        <f t="shared" si="14"/>
        <v>7.2817800000000004</v>
      </c>
      <c r="S53" s="37">
        <f t="shared" si="15"/>
        <v>1.1761200000000001</v>
      </c>
      <c r="T53" s="37">
        <f t="shared" si="10"/>
        <v>24.2</v>
      </c>
    </row>
    <row r="54" spans="1:20">
      <c r="A54" s="8" t="s">
        <v>96</v>
      </c>
      <c r="B54" s="198">
        <v>24.2</v>
      </c>
      <c r="C54" s="198">
        <v>24.2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10.09624</v>
      </c>
      <c r="J54" s="21">
        <f t="shared" si="6"/>
        <v>5.645859999999999</v>
      </c>
      <c r="K54" s="21">
        <f t="shared" si="7"/>
        <v>7.2817800000000004</v>
      </c>
      <c r="L54" s="21">
        <f t="shared" si="8"/>
        <v>1.1761200000000001</v>
      </c>
      <c r="M54" s="159">
        <f t="shared" si="9"/>
        <v>24.2</v>
      </c>
      <c r="N54" s="22"/>
      <c r="P54" s="37">
        <f t="shared" si="12"/>
        <v>10.09624</v>
      </c>
      <c r="Q54" s="37">
        <f t="shared" si="13"/>
        <v>5.645859999999999</v>
      </c>
      <c r="R54" s="37">
        <f t="shared" si="14"/>
        <v>7.2817800000000004</v>
      </c>
      <c r="S54" s="37">
        <f t="shared" si="15"/>
        <v>1.1761200000000001</v>
      </c>
      <c r="T54" s="37">
        <f t="shared" si="10"/>
        <v>24.2</v>
      </c>
    </row>
    <row r="55" spans="1:20">
      <c r="A55" s="8" t="s">
        <v>97</v>
      </c>
      <c r="B55" s="198">
        <v>24.2</v>
      </c>
      <c r="C55" s="198">
        <v>24.2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10.09624</v>
      </c>
      <c r="J55" s="21">
        <f t="shared" si="6"/>
        <v>5.645859999999999</v>
      </c>
      <c r="K55" s="21">
        <f t="shared" si="7"/>
        <v>7.2817800000000004</v>
      </c>
      <c r="L55" s="21">
        <f t="shared" si="8"/>
        <v>1.1761200000000001</v>
      </c>
      <c r="M55" s="159">
        <f t="shared" si="9"/>
        <v>24.2</v>
      </c>
      <c r="N55" s="22"/>
      <c r="P55" s="37">
        <f t="shared" si="12"/>
        <v>10.09624</v>
      </c>
      <c r="Q55" s="37">
        <f t="shared" si="13"/>
        <v>5.645859999999999</v>
      </c>
      <c r="R55" s="37">
        <f t="shared" si="14"/>
        <v>7.2817800000000004</v>
      </c>
      <c r="S55" s="37">
        <f t="shared" si="15"/>
        <v>1.1761200000000001</v>
      </c>
      <c r="T55" s="37">
        <f t="shared" si="10"/>
        <v>24.2</v>
      </c>
    </row>
    <row r="56" spans="1:20">
      <c r="A56" s="8" t="s">
        <v>98</v>
      </c>
      <c r="B56" s="198">
        <v>24.2</v>
      </c>
      <c r="C56" s="198">
        <v>24.2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10.09624</v>
      </c>
      <c r="J56" s="21">
        <f t="shared" si="6"/>
        <v>5.645859999999999</v>
      </c>
      <c r="K56" s="21">
        <f t="shared" si="7"/>
        <v>7.2817800000000004</v>
      </c>
      <c r="L56" s="21">
        <f t="shared" si="8"/>
        <v>1.1761200000000001</v>
      </c>
      <c r="M56" s="159">
        <f t="shared" si="9"/>
        <v>24.2</v>
      </c>
      <c r="N56" s="22"/>
      <c r="P56" s="37">
        <f t="shared" si="12"/>
        <v>10.09624</v>
      </c>
      <c r="Q56" s="37">
        <f t="shared" si="13"/>
        <v>5.645859999999999</v>
      </c>
      <c r="R56" s="37">
        <f t="shared" si="14"/>
        <v>7.2817800000000004</v>
      </c>
      <c r="S56" s="37">
        <f t="shared" si="15"/>
        <v>1.1761200000000001</v>
      </c>
      <c r="T56" s="37">
        <f t="shared" si="10"/>
        <v>24.2</v>
      </c>
    </row>
    <row r="57" spans="1:20">
      <c r="A57" s="8" t="s">
        <v>99</v>
      </c>
      <c r="B57" s="198">
        <v>24.2</v>
      </c>
      <c r="C57" s="198">
        <v>24.2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10.09624</v>
      </c>
      <c r="J57" s="21">
        <f t="shared" si="6"/>
        <v>5.645859999999999</v>
      </c>
      <c r="K57" s="21">
        <f t="shared" si="7"/>
        <v>7.2817800000000004</v>
      </c>
      <c r="L57" s="21">
        <f t="shared" si="8"/>
        <v>1.1761200000000001</v>
      </c>
      <c r="M57" s="159">
        <f t="shared" si="9"/>
        <v>24.2</v>
      </c>
      <c r="N57" s="22"/>
      <c r="P57" s="37">
        <f t="shared" si="12"/>
        <v>10.09624</v>
      </c>
      <c r="Q57" s="37">
        <f t="shared" si="13"/>
        <v>5.645859999999999</v>
      </c>
      <c r="R57" s="37">
        <f t="shared" si="14"/>
        <v>7.2817800000000004</v>
      </c>
      <c r="S57" s="37">
        <f t="shared" si="15"/>
        <v>1.1761200000000001</v>
      </c>
      <c r="T57" s="37">
        <f t="shared" si="10"/>
        <v>24.2</v>
      </c>
    </row>
    <row r="58" spans="1:20">
      <c r="A58" s="8" t="s">
        <v>100</v>
      </c>
      <c r="B58" s="198">
        <v>24.2</v>
      </c>
      <c r="C58" s="198">
        <v>24.2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10.09624</v>
      </c>
      <c r="J58" s="21">
        <f t="shared" si="6"/>
        <v>5.645859999999999</v>
      </c>
      <c r="K58" s="21">
        <f t="shared" si="7"/>
        <v>7.2817800000000004</v>
      </c>
      <c r="L58" s="21">
        <f t="shared" si="8"/>
        <v>1.1761200000000001</v>
      </c>
      <c r="M58" s="159">
        <f t="shared" si="9"/>
        <v>24.2</v>
      </c>
      <c r="N58" s="22"/>
      <c r="P58" s="37">
        <f t="shared" si="12"/>
        <v>10.09624</v>
      </c>
      <c r="Q58" s="37">
        <f t="shared" si="13"/>
        <v>5.645859999999999</v>
      </c>
      <c r="R58" s="37">
        <f t="shared" si="14"/>
        <v>7.2817800000000004</v>
      </c>
      <c r="S58" s="37">
        <f t="shared" si="15"/>
        <v>1.1761200000000001</v>
      </c>
      <c r="T58" s="37">
        <f t="shared" si="10"/>
        <v>24.2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24.7</v>
      </c>
      <c r="C79" s="198">
        <v>24.7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10.304839999999999</v>
      </c>
      <c r="J79" s="21">
        <f t="shared" si="22"/>
        <v>5.7625099999999998</v>
      </c>
      <c r="K79" s="21">
        <f t="shared" si="23"/>
        <v>7.4322299999999997</v>
      </c>
      <c r="L79" s="21">
        <f t="shared" si="24"/>
        <v>1.20042</v>
      </c>
      <c r="M79" s="159">
        <f t="shared" si="25"/>
        <v>24.7</v>
      </c>
      <c r="N79" s="22"/>
      <c r="P79" s="37">
        <f t="shared" si="17"/>
        <v>10.304839999999999</v>
      </c>
      <c r="Q79" s="37">
        <f t="shared" si="18"/>
        <v>5.7625099999999998</v>
      </c>
      <c r="R79" s="37">
        <f t="shared" si="19"/>
        <v>7.4322299999999997</v>
      </c>
      <c r="S79" s="37">
        <f t="shared" si="20"/>
        <v>1.20042</v>
      </c>
      <c r="T79" s="37">
        <f t="shared" si="26"/>
        <v>24.7</v>
      </c>
    </row>
    <row r="80" spans="1:20">
      <c r="A80" s="8" t="s">
        <v>122</v>
      </c>
      <c r="B80" s="198">
        <v>24.7</v>
      </c>
      <c r="C80" s="198">
        <v>24.7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10.304839999999999</v>
      </c>
      <c r="J80" s="21">
        <f t="shared" si="22"/>
        <v>5.7625099999999998</v>
      </c>
      <c r="K80" s="21">
        <f t="shared" si="23"/>
        <v>7.4322299999999997</v>
      </c>
      <c r="L80" s="21">
        <f t="shared" si="24"/>
        <v>1.20042</v>
      </c>
      <c r="M80" s="159">
        <f t="shared" si="25"/>
        <v>24.7</v>
      </c>
      <c r="N80" s="22"/>
      <c r="P80" s="37">
        <f t="shared" si="17"/>
        <v>10.304839999999999</v>
      </c>
      <c r="Q80" s="37">
        <f t="shared" si="18"/>
        <v>5.7625099999999998</v>
      </c>
      <c r="R80" s="37">
        <f t="shared" si="19"/>
        <v>7.4322299999999997</v>
      </c>
      <c r="S80" s="37">
        <f t="shared" si="20"/>
        <v>1.20042</v>
      </c>
      <c r="T80" s="37">
        <f t="shared" si="26"/>
        <v>24.7</v>
      </c>
    </row>
    <row r="81" spans="1:20">
      <c r="A81" s="8" t="s">
        <v>123</v>
      </c>
      <c r="B81" s="198">
        <v>24.7</v>
      </c>
      <c r="C81" s="198">
        <v>24.7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10.304839999999999</v>
      </c>
      <c r="J81" s="21">
        <f t="shared" si="22"/>
        <v>5.7625099999999998</v>
      </c>
      <c r="K81" s="21">
        <f t="shared" si="23"/>
        <v>7.4322299999999997</v>
      </c>
      <c r="L81" s="21">
        <f t="shared" si="24"/>
        <v>1.20042</v>
      </c>
      <c r="M81" s="159">
        <f t="shared" si="25"/>
        <v>24.7</v>
      </c>
      <c r="N81" s="22"/>
      <c r="P81" s="37">
        <f t="shared" si="17"/>
        <v>10.304839999999999</v>
      </c>
      <c r="Q81" s="37">
        <f t="shared" si="18"/>
        <v>5.7625099999999998</v>
      </c>
      <c r="R81" s="37">
        <f t="shared" si="19"/>
        <v>7.4322299999999997</v>
      </c>
      <c r="S81" s="37">
        <f t="shared" si="20"/>
        <v>1.20042</v>
      </c>
      <c r="T81" s="37">
        <f t="shared" si="26"/>
        <v>24.7</v>
      </c>
    </row>
    <row r="82" spans="1:20">
      <c r="A82" s="8" t="s">
        <v>124</v>
      </c>
      <c r="B82" s="198">
        <v>24.7</v>
      </c>
      <c r="C82" s="198">
        <v>24.7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10.304839999999999</v>
      </c>
      <c r="J82" s="21">
        <f t="shared" si="22"/>
        <v>5.7625099999999998</v>
      </c>
      <c r="K82" s="21">
        <f t="shared" si="23"/>
        <v>7.4322299999999997</v>
      </c>
      <c r="L82" s="21">
        <f t="shared" si="24"/>
        <v>1.20042</v>
      </c>
      <c r="M82" s="159">
        <f t="shared" si="25"/>
        <v>24.7</v>
      </c>
      <c r="N82" s="22"/>
      <c r="P82" s="37">
        <f t="shared" si="17"/>
        <v>10.304839999999999</v>
      </c>
      <c r="Q82" s="37">
        <f t="shared" si="18"/>
        <v>5.7625099999999998</v>
      </c>
      <c r="R82" s="37">
        <f t="shared" si="19"/>
        <v>7.4322299999999997</v>
      </c>
      <c r="S82" s="37">
        <f t="shared" si="20"/>
        <v>1.20042</v>
      </c>
      <c r="T82" s="37">
        <f t="shared" si="26"/>
        <v>24.7</v>
      </c>
    </row>
    <row r="83" spans="1:20">
      <c r="A83" s="8" t="s">
        <v>125</v>
      </c>
      <c r="B83" s="198">
        <v>24.7</v>
      </c>
      <c r="C83" s="198">
        <v>24.7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10.304839999999999</v>
      </c>
      <c r="J83" s="21">
        <f t="shared" si="22"/>
        <v>5.7625099999999998</v>
      </c>
      <c r="K83" s="21">
        <f t="shared" si="23"/>
        <v>7.4322299999999997</v>
      </c>
      <c r="L83" s="21">
        <f t="shared" si="24"/>
        <v>1.20042</v>
      </c>
      <c r="M83" s="159">
        <f t="shared" si="25"/>
        <v>24.7</v>
      </c>
      <c r="N83" s="22"/>
      <c r="P83" s="37">
        <f t="shared" si="17"/>
        <v>10.304839999999999</v>
      </c>
      <c r="Q83" s="37">
        <f t="shared" si="18"/>
        <v>5.7625099999999998</v>
      </c>
      <c r="R83" s="37">
        <f t="shared" si="19"/>
        <v>7.4322299999999997</v>
      </c>
      <c r="S83" s="37">
        <f t="shared" si="20"/>
        <v>1.20042</v>
      </c>
      <c r="T83" s="37">
        <f t="shared" si="26"/>
        <v>24.7</v>
      </c>
    </row>
    <row r="84" spans="1:20">
      <c r="A84" s="8" t="s">
        <v>126</v>
      </c>
      <c r="B84" s="198">
        <v>24.7</v>
      </c>
      <c r="C84" s="198">
        <v>24.7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10.304839999999999</v>
      </c>
      <c r="J84" s="21">
        <f t="shared" si="22"/>
        <v>5.7625099999999998</v>
      </c>
      <c r="K84" s="21">
        <f t="shared" si="23"/>
        <v>7.4322299999999997</v>
      </c>
      <c r="L84" s="21">
        <f t="shared" si="24"/>
        <v>1.20042</v>
      </c>
      <c r="M84" s="159">
        <f t="shared" si="25"/>
        <v>24.7</v>
      </c>
      <c r="N84" s="22"/>
      <c r="P84" s="37">
        <f t="shared" si="17"/>
        <v>10.304839999999999</v>
      </c>
      <c r="Q84" s="37">
        <f t="shared" si="18"/>
        <v>5.7625099999999998</v>
      </c>
      <c r="R84" s="37">
        <f t="shared" si="19"/>
        <v>7.4322299999999997</v>
      </c>
      <c r="S84" s="37">
        <f t="shared" si="20"/>
        <v>1.20042</v>
      </c>
      <c r="T84" s="37">
        <f t="shared" si="26"/>
        <v>24.7</v>
      </c>
    </row>
    <row r="85" spans="1:20">
      <c r="A85" s="8" t="s">
        <v>127</v>
      </c>
      <c r="B85" s="198">
        <v>24.7</v>
      </c>
      <c r="C85" s="198">
        <v>24.7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10.304839999999999</v>
      </c>
      <c r="J85" s="21">
        <f t="shared" si="22"/>
        <v>5.7625099999999998</v>
      </c>
      <c r="K85" s="21">
        <f t="shared" si="23"/>
        <v>7.4322299999999997</v>
      </c>
      <c r="L85" s="21">
        <f t="shared" si="24"/>
        <v>1.20042</v>
      </c>
      <c r="M85" s="159">
        <f t="shared" si="25"/>
        <v>24.7</v>
      </c>
      <c r="N85" s="22"/>
      <c r="P85" s="37">
        <f t="shared" si="17"/>
        <v>10.304839999999999</v>
      </c>
      <c r="Q85" s="37">
        <f t="shared" si="18"/>
        <v>5.7625099999999998</v>
      </c>
      <c r="R85" s="37">
        <f t="shared" si="19"/>
        <v>7.4322299999999997</v>
      </c>
      <c r="S85" s="37">
        <f t="shared" si="20"/>
        <v>1.20042</v>
      </c>
      <c r="T85" s="37">
        <f t="shared" si="26"/>
        <v>24.7</v>
      </c>
    </row>
    <row r="86" spans="1:20">
      <c r="A86" s="8" t="s">
        <v>128</v>
      </c>
      <c r="B86" s="198">
        <v>24.7</v>
      </c>
      <c r="C86" s="198">
        <v>24.7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10.304839999999999</v>
      </c>
      <c r="J86" s="21">
        <f t="shared" si="22"/>
        <v>5.7625099999999998</v>
      </c>
      <c r="K86" s="21">
        <f t="shared" si="23"/>
        <v>7.4322299999999997</v>
      </c>
      <c r="L86" s="21">
        <f t="shared" si="24"/>
        <v>1.20042</v>
      </c>
      <c r="M86" s="159">
        <f t="shared" si="25"/>
        <v>24.7</v>
      </c>
      <c r="N86" s="22"/>
      <c r="P86" s="37">
        <f t="shared" si="17"/>
        <v>10.304839999999999</v>
      </c>
      <c r="Q86" s="37">
        <f t="shared" si="18"/>
        <v>5.7625099999999998</v>
      </c>
      <c r="R86" s="37">
        <f t="shared" si="19"/>
        <v>7.4322299999999997</v>
      </c>
      <c r="S86" s="37">
        <f t="shared" si="20"/>
        <v>1.20042</v>
      </c>
      <c r="T86" s="37">
        <f t="shared" si="26"/>
        <v>24.7</v>
      </c>
    </row>
    <row r="87" spans="1:20">
      <c r="A87" s="8" t="s">
        <v>129</v>
      </c>
      <c r="B87" s="198">
        <v>24.7</v>
      </c>
      <c r="C87" s="198">
        <v>24.7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10.304839999999999</v>
      </c>
      <c r="J87" s="21">
        <f t="shared" si="22"/>
        <v>5.7625099999999998</v>
      </c>
      <c r="K87" s="21">
        <f t="shared" si="23"/>
        <v>7.4322299999999997</v>
      </c>
      <c r="L87" s="21">
        <f t="shared" si="24"/>
        <v>1.20042</v>
      </c>
      <c r="M87" s="159">
        <f t="shared" si="25"/>
        <v>24.7</v>
      </c>
      <c r="N87" s="22"/>
      <c r="P87" s="37">
        <f t="shared" si="17"/>
        <v>10.304839999999999</v>
      </c>
      <c r="Q87" s="37">
        <f t="shared" si="18"/>
        <v>5.7625099999999998</v>
      </c>
      <c r="R87" s="37">
        <f t="shared" si="19"/>
        <v>7.4322299999999997</v>
      </c>
      <c r="S87" s="37">
        <f t="shared" si="20"/>
        <v>1.20042</v>
      </c>
      <c r="T87" s="37">
        <f t="shared" si="26"/>
        <v>24.7</v>
      </c>
    </row>
    <row r="88" spans="1:20">
      <c r="A88" s="8" t="s">
        <v>130</v>
      </c>
      <c r="B88" s="198">
        <v>24.7</v>
      </c>
      <c r="C88" s="198">
        <v>24.7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10.304839999999999</v>
      </c>
      <c r="J88" s="21">
        <f t="shared" si="22"/>
        <v>5.7625099999999998</v>
      </c>
      <c r="K88" s="21">
        <f t="shared" si="23"/>
        <v>7.4322299999999997</v>
      </c>
      <c r="L88" s="21">
        <f t="shared" si="24"/>
        <v>1.20042</v>
      </c>
      <c r="M88" s="159">
        <f t="shared" si="25"/>
        <v>24.7</v>
      </c>
      <c r="N88" s="22"/>
      <c r="P88" s="37">
        <f t="shared" si="17"/>
        <v>10.304839999999999</v>
      </c>
      <c r="Q88" s="37">
        <f t="shared" si="18"/>
        <v>5.7625099999999998</v>
      </c>
      <c r="R88" s="37">
        <f t="shared" si="19"/>
        <v>7.4322299999999997</v>
      </c>
      <c r="S88" s="37">
        <f t="shared" si="20"/>
        <v>1.20042</v>
      </c>
      <c r="T88" s="37">
        <f t="shared" si="26"/>
        <v>24.7</v>
      </c>
    </row>
    <row r="89" spans="1:20">
      <c r="A89" s="8" t="s">
        <v>131</v>
      </c>
      <c r="B89" s="198">
        <v>24.7</v>
      </c>
      <c r="C89" s="198">
        <v>24.7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10.304839999999999</v>
      </c>
      <c r="J89" s="21">
        <f t="shared" si="22"/>
        <v>5.7625099999999998</v>
      </c>
      <c r="K89" s="21">
        <f t="shared" si="23"/>
        <v>7.4322299999999997</v>
      </c>
      <c r="L89" s="21">
        <f t="shared" si="24"/>
        <v>1.20042</v>
      </c>
      <c r="M89" s="159">
        <f t="shared" si="25"/>
        <v>24.7</v>
      </c>
      <c r="N89" s="22"/>
      <c r="P89" s="37">
        <f t="shared" si="17"/>
        <v>10.304839999999999</v>
      </c>
      <c r="Q89" s="37">
        <f t="shared" si="18"/>
        <v>5.7625099999999998</v>
      </c>
      <c r="R89" s="37">
        <f t="shared" si="19"/>
        <v>7.4322299999999997</v>
      </c>
      <c r="S89" s="37">
        <f t="shared" si="20"/>
        <v>1.20042</v>
      </c>
      <c r="T89" s="37">
        <f t="shared" si="26"/>
        <v>24.7</v>
      </c>
    </row>
    <row r="90" spans="1:20">
      <c r="A90" s="8" t="s">
        <v>132</v>
      </c>
      <c r="B90" s="198">
        <v>24.7</v>
      </c>
      <c r="C90" s="198">
        <v>24.7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10.304839999999999</v>
      </c>
      <c r="J90" s="21">
        <f t="shared" si="22"/>
        <v>5.7625099999999998</v>
      </c>
      <c r="K90" s="21">
        <f t="shared" si="23"/>
        <v>7.4322299999999997</v>
      </c>
      <c r="L90" s="21">
        <f t="shared" si="24"/>
        <v>1.20042</v>
      </c>
      <c r="M90" s="159">
        <f t="shared" si="25"/>
        <v>24.7</v>
      </c>
      <c r="N90" s="22"/>
      <c r="P90" s="37">
        <f t="shared" si="17"/>
        <v>10.304839999999999</v>
      </c>
      <c r="Q90" s="37">
        <f t="shared" si="18"/>
        <v>5.7625099999999998</v>
      </c>
      <c r="R90" s="37">
        <f t="shared" si="19"/>
        <v>7.4322299999999997</v>
      </c>
      <c r="S90" s="37">
        <f t="shared" si="20"/>
        <v>1.20042</v>
      </c>
      <c r="T90" s="37">
        <f t="shared" si="26"/>
        <v>24.7</v>
      </c>
    </row>
    <row r="91" spans="1:20">
      <c r="A91" s="8" t="s">
        <v>133</v>
      </c>
      <c r="B91" s="198">
        <v>24.7</v>
      </c>
      <c r="C91" s="198">
        <v>24.7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10.304839999999999</v>
      </c>
      <c r="J91" s="21">
        <f t="shared" si="22"/>
        <v>5.7625099999999998</v>
      </c>
      <c r="K91" s="21">
        <f t="shared" si="23"/>
        <v>7.4322299999999997</v>
      </c>
      <c r="L91" s="21">
        <f t="shared" si="24"/>
        <v>1.20042</v>
      </c>
      <c r="M91" s="159">
        <f t="shared" si="25"/>
        <v>24.7</v>
      </c>
      <c r="N91" s="22"/>
      <c r="P91" s="37">
        <f t="shared" si="17"/>
        <v>10.304839999999999</v>
      </c>
      <c r="Q91" s="37">
        <f t="shared" si="18"/>
        <v>5.7625099999999998</v>
      </c>
      <c r="R91" s="37">
        <f t="shared" si="19"/>
        <v>7.4322299999999997</v>
      </c>
      <c r="S91" s="37">
        <f t="shared" si="20"/>
        <v>1.20042</v>
      </c>
      <c r="T91" s="37">
        <f t="shared" si="26"/>
        <v>24.7</v>
      </c>
    </row>
    <row r="92" spans="1:20">
      <c r="A92" s="8" t="s">
        <v>134</v>
      </c>
      <c r="B92" s="198">
        <v>24.7</v>
      </c>
      <c r="C92" s="198">
        <v>24.7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10.304839999999999</v>
      </c>
      <c r="J92" s="21">
        <f t="shared" si="22"/>
        <v>5.7625099999999998</v>
      </c>
      <c r="K92" s="21">
        <f t="shared" si="23"/>
        <v>7.4322299999999997</v>
      </c>
      <c r="L92" s="21">
        <f t="shared" si="24"/>
        <v>1.20042</v>
      </c>
      <c r="M92" s="159">
        <f t="shared" si="25"/>
        <v>24.7</v>
      </c>
      <c r="N92" s="22"/>
      <c r="P92" s="37">
        <f t="shared" si="17"/>
        <v>10.304839999999999</v>
      </c>
      <c r="Q92" s="37">
        <f t="shared" si="18"/>
        <v>5.7625099999999998</v>
      </c>
      <c r="R92" s="37">
        <f t="shared" si="19"/>
        <v>7.4322299999999997</v>
      </c>
      <c r="S92" s="37">
        <f t="shared" si="20"/>
        <v>1.20042</v>
      </c>
      <c r="T92" s="37">
        <f t="shared" si="26"/>
        <v>24.7</v>
      </c>
    </row>
    <row r="93" spans="1:20">
      <c r="A93" s="8" t="s">
        <v>135</v>
      </c>
      <c r="B93" s="198">
        <v>24.7</v>
      </c>
      <c r="C93" s="198">
        <v>24.7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10.304839999999999</v>
      </c>
      <c r="J93" s="21">
        <f t="shared" si="22"/>
        <v>5.7625099999999998</v>
      </c>
      <c r="K93" s="21">
        <f t="shared" si="23"/>
        <v>7.4322299999999997</v>
      </c>
      <c r="L93" s="21">
        <f t="shared" si="24"/>
        <v>1.20042</v>
      </c>
      <c r="M93" s="159">
        <f t="shared" si="25"/>
        <v>24.7</v>
      </c>
      <c r="N93" s="22"/>
      <c r="P93" s="37">
        <f t="shared" si="17"/>
        <v>10.304839999999999</v>
      </c>
      <c r="Q93" s="37">
        <f t="shared" si="18"/>
        <v>5.7625099999999998</v>
      </c>
      <c r="R93" s="37">
        <f t="shared" si="19"/>
        <v>7.4322299999999997</v>
      </c>
      <c r="S93" s="37">
        <f t="shared" si="20"/>
        <v>1.20042</v>
      </c>
      <c r="T93" s="37">
        <f t="shared" si="26"/>
        <v>24.7</v>
      </c>
    </row>
    <row r="94" spans="1:20">
      <c r="A94" s="8" t="s">
        <v>136</v>
      </c>
      <c r="B94" s="198">
        <v>24.7</v>
      </c>
      <c r="C94" s="198">
        <v>24.7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10.304839999999999</v>
      </c>
      <c r="J94" s="21">
        <f t="shared" si="22"/>
        <v>5.7625099999999998</v>
      </c>
      <c r="K94" s="21">
        <f t="shared" si="23"/>
        <v>7.4322299999999997</v>
      </c>
      <c r="L94" s="21">
        <f t="shared" si="24"/>
        <v>1.20042</v>
      </c>
      <c r="M94" s="159">
        <f t="shared" si="25"/>
        <v>24.7</v>
      </c>
      <c r="N94" s="22"/>
      <c r="P94" s="37">
        <f t="shared" si="17"/>
        <v>10.304839999999999</v>
      </c>
      <c r="Q94" s="37">
        <f t="shared" si="18"/>
        <v>5.7625099999999998</v>
      </c>
      <c r="R94" s="37">
        <f t="shared" si="19"/>
        <v>7.4322299999999997</v>
      </c>
      <c r="S94" s="37">
        <f t="shared" si="20"/>
        <v>1.20042</v>
      </c>
      <c r="T94" s="37">
        <f t="shared" si="26"/>
        <v>24.7</v>
      </c>
    </row>
    <row r="95" spans="1:20">
      <c r="A95" s="8" t="s">
        <v>137</v>
      </c>
      <c r="B95" s="198">
        <v>24.7</v>
      </c>
      <c r="C95" s="198">
        <v>24.7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10.304839999999999</v>
      </c>
      <c r="J95" s="21">
        <f t="shared" si="22"/>
        <v>5.7625099999999998</v>
      </c>
      <c r="K95" s="21">
        <f t="shared" si="23"/>
        <v>7.4322299999999997</v>
      </c>
      <c r="L95" s="21">
        <f t="shared" si="24"/>
        <v>1.20042</v>
      </c>
      <c r="M95" s="159">
        <f t="shared" si="25"/>
        <v>24.7</v>
      </c>
      <c r="N95" s="22"/>
      <c r="P95" s="37">
        <f t="shared" si="17"/>
        <v>10.304839999999999</v>
      </c>
      <c r="Q95" s="37">
        <f t="shared" si="18"/>
        <v>5.7625099999999998</v>
      </c>
      <c r="R95" s="37">
        <f t="shared" si="19"/>
        <v>7.4322299999999997</v>
      </c>
      <c r="S95" s="37">
        <f t="shared" si="20"/>
        <v>1.20042</v>
      </c>
      <c r="T95" s="37">
        <f t="shared" si="26"/>
        <v>24.7</v>
      </c>
    </row>
    <row r="96" spans="1:20">
      <c r="A96" s="8" t="s">
        <v>138</v>
      </c>
      <c r="B96" s="198">
        <v>24.7</v>
      </c>
      <c r="C96" s="198">
        <v>24.7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10.304839999999999</v>
      </c>
      <c r="J96" s="21">
        <f t="shared" si="22"/>
        <v>5.7625099999999998</v>
      </c>
      <c r="K96" s="21">
        <f t="shared" si="23"/>
        <v>7.4322299999999997</v>
      </c>
      <c r="L96" s="21">
        <f t="shared" si="24"/>
        <v>1.20042</v>
      </c>
      <c r="M96" s="159">
        <f t="shared" si="25"/>
        <v>24.7</v>
      </c>
      <c r="N96" s="22"/>
      <c r="P96" s="37">
        <f t="shared" si="17"/>
        <v>10.304839999999999</v>
      </c>
      <c r="Q96" s="37">
        <f t="shared" si="18"/>
        <v>5.7625099999999998</v>
      </c>
      <c r="R96" s="37">
        <f t="shared" si="19"/>
        <v>7.4322299999999997</v>
      </c>
      <c r="S96" s="37">
        <f t="shared" si="20"/>
        <v>1.20042</v>
      </c>
      <c r="T96" s="37">
        <f t="shared" si="26"/>
        <v>24.7</v>
      </c>
    </row>
    <row r="97" spans="1:23">
      <c r="A97" s="8" t="s">
        <v>139</v>
      </c>
      <c r="B97" s="198">
        <v>24.7</v>
      </c>
      <c r="C97" s="198">
        <v>24.7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10.304839999999999</v>
      </c>
      <c r="J97" s="21">
        <f t="shared" si="22"/>
        <v>5.7625099999999998</v>
      </c>
      <c r="K97" s="21">
        <f t="shared" si="23"/>
        <v>7.4322299999999997</v>
      </c>
      <c r="L97" s="21">
        <f t="shared" si="24"/>
        <v>1.20042</v>
      </c>
      <c r="M97" s="159">
        <f t="shared" si="25"/>
        <v>24.7</v>
      </c>
      <c r="N97" s="22"/>
      <c r="P97" s="37">
        <f t="shared" si="17"/>
        <v>10.304839999999999</v>
      </c>
      <c r="Q97" s="37">
        <f t="shared" si="18"/>
        <v>5.7625099999999998</v>
      </c>
      <c r="R97" s="37">
        <f t="shared" si="19"/>
        <v>7.4322299999999997</v>
      </c>
      <c r="S97" s="37">
        <f t="shared" si="20"/>
        <v>1.20042</v>
      </c>
      <c r="T97" s="37">
        <f t="shared" si="26"/>
        <v>24.7</v>
      </c>
    </row>
    <row r="98" spans="1:23" ht="15.75" thickBot="1">
      <c r="A98" s="8" t="s">
        <v>140</v>
      </c>
      <c r="B98" s="198">
        <v>24.7</v>
      </c>
      <c r="C98" s="198">
        <v>24.7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10.304839999999999</v>
      </c>
      <c r="J98" s="21">
        <f t="shared" si="22"/>
        <v>5.7625099999999998</v>
      </c>
      <c r="K98" s="21">
        <f t="shared" si="23"/>
        <v>7.4322299999999997</v>
      </c>
      <c r="L98" s="21">
        <f t="shared" si="24"/>
        <v>1.20042</v>
      </c>
      <c r="M98" s="159">
        <f t="shared" si="25"/>
        <v>24.7</v>
      </c>
      <c r="N98" s="22"/>
      <c r="P98" s="37">
        <f t="shared" si="17"/>
        <v>10.304839999999999</v>
      </c>
      <c r="Q98" s="37">
        <f t="shared" si="18"/>
        <v>5.7625099999999998</v>
      </c>
      <c r="R98" s="37">
        <f t="shared" si="19"/>
        <v>7.4322299999999997</v>
      </c>
      <c r="S98" s="37">
        <f t="shared" si="20"/>
        <v>1.20042</v>
      </c>
      <c r="T98" s="37">
        <f t="shared" si="26"/>
        <v>24.7</v>
      </c>
    </row>
    <row r="99" spans="1:23" ht="15.75" thickBot="1">
      <c r="A99" s="8" t="s">
        <v>175</v>
      </c>
      <c r="B99" s="20">
        <f t="shared" ref="B99:H99" si="27">SUM(B3:B98)/4000</f>
        <v>0.58479999999999999</v>
      </c>
      <c r="C99" s="20">
        <f t="shared" si="27"/>
        <v>0.58479999999999999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0.24397856000000021</v>
      </c>
      <c r="J99" s="160">
        <f t="shared" ref="J99:L99" si="28">SUM(J3:J98)/4000</f>
        <v>0.13643383999999997</v>
      </c>
      <c r="K99" s="160">
        <f t="shared" si="28"/>
        <v>0.17596632000000009</v>
      </c>
      <c r="L99" s="160">
        <f t="shared" si="28"/>
        <v>2.8421279999999993E-2</v>
      </c>
      <c r="M99" s="161">
        <f>SUM(M3:M98)/4000</f>
        <v>0.58479999999999999</v>
      </c>
      <c r="N99" s="23"/>
      <c r="P99" s="37">
        <f>SUM(P3:P98)/4000</f>
        <v>0.24397856000000021</v>
      </c>
      <c r="Q99" s="37">
        <f t="shared" ref="Q99:S99" si="29">SUM(Q3:Q98)/4000</f>
        <v>0.13643383999999997</v>
      </c>
      <c r="R99" s="37">
        <f t="shared" si="29"/>
        <v>0.17596632000000009</v>
      </c>
      <c r="S99" s="37">
        <f t="shared" si="29"/>
        <v>2.8421279999999993E-2</v>
      </c>
      <c r="T99" s="37">
        <f t="shared" si="26"/>
        <v>0.58480000000000032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56.28</v>
      </c>
      <c r="I3" s="53">
        <v>0</v>
      </c>
      <c r="J3" s="53">
        <v>77.95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-25</v>
      </c>
      <c r="R3" s="53">
        <v>0</v>
      </c>
      <c r="S3" s="72">
        <v>0</v>
      </c>
      <c r="U3" s="73">
        <v>-25</v>
      </c>
      <c r="V3" s="74">
        <v>134.22999999999999</v>
      </c>
      <c r="W3">
        <v>56.28</v>
      </c>
      <c r="X3">
        <v>0</v>
      </c>
      <c r="Y3">
        <v>-25</v>
      </c>
      <c r="Z3">
        <v>0</v>
      </c>
      <c r="AA3">
        <v>77.95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67.05</v>
      </c>
      <c r="K4" s="46">
        <v>0</v>
      </c>
      <c r="L4" s="46">
        <v>0</v>
      </c>
      <c r="M4" s="74">
        <v>0.56999999999999995</v>
      </c>
      <c r="N4" s="73">
        <v>0</v>
      </c>
      <c r="O4" s="46">
        <v>0</v>
      </c>
      <c r="P4" s="46">
        <v>0</v>
      </c>
      <c r="Q4" s="46">
        <v>-25</v>
      </c>
      <c r="R4" s="46">
        <v>0</v>
      </c>
      <c r="S4" s="74">
        <v>0</v>
      </c>
      <c r="U4" s="73">
        <v>-25</v>
      </c>
      <c r="V4" s="74">
        <v>67.62</v>
      </c>
      <c r="W4">
        <v>0</v>
      </c>
      <c r="X4">
        <v>0</v>
      </c>
      <c r="Y4">
        <v>-25</v>
      </c>
      <c r="Z4">
        <v>0.56999999999999995</v>
      </c>
      <c r="AA4">
        <v>67.05</v>
      </c>
    </row>
    <row r="5" spans="1:27">
      <c r="G5" t="s">
        <v>47</v>
      </c>
      <c r="H5" s="73">
        <v>0</v>
      </c>
      <c r="I5" s="46">
        <v>0</v>
      </c>
      <c r="J5" s="46">
        <v>60.6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-25</v>
      </c>
      <c r="R5" s="46">
        <v>0</v>
      </c>
      <c r="S5" s="74">
        <v>0</v>
      </c>
      <c r="U5" s="73">
        <v>-25</v>
      </c>
      <c r="V5" s="74">
        <v>60.6</v>
      </c>
      <c r="W5">
        <v>0</v>
      </c>
      <c r="X5">
        <v>0</v>
      </c>
      <c r="Y5">
        <v>-25</v>
      </c>
      <c r="Z5">
        <v>0</v>
      </c>
      <c r="AA5">
        <v>60.6</v>
      </c>
    </row>
    <row r="6" spans="1:27">
      <c r="G6" t="s">
        <v>48</v>
      </c>
      <c r="H6" s="73">
        <v>0</v>
      </c>
      <c r="I6" s="46">
        <v>0</v>
      </c>
      <c r="J6" s="46">
        <v>40.229999999999997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-25</v>
      </c>
      <c r="R6" s="46">
        <v>0</v>
      </c>
      <c r="S6" s="74">
        <v>0</v>
      </c>
      <c r="U6" s="73">
        <v>-25</v>
      </c>
      <c r="V6" s="74">
        <v>40.229999999999997</v>
      </c>
      <c r="W6">
        <v>0</v>
      </c>
      <c r="X6">
        <v>0</v>
      </c>
      <c r="Y6">
        <v>-25</v>
      </c>
      <c r="Z6">
        <v>0</v>
      </c>
      <c r="AA6">
        <v>40.229999999999997</v>
      </c>
    </row>
    <row r="7" spans="1:27">
      <c r="G7" t="s">
        <v>49</v>
      </c>
      <c r="H7" s="73">
        <v>0</v>
      </c>
      <c r="I7" s="46">
        <v>0</v>
      </c>
      <c r="J7" s="46">
        <v>39.96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-25</v>
      </c>
      <c r="R7" s="46">
        <v>0</v>
      </c>
      <c r="S7" s="74">
        <v>0</v>
      </c>
      <c r="U7" s="73">
        <v>-25</v>
      </c>
      <c r="V7" s="74">
        <v>39.96</v>
      </c>
      <c r="W7">
        <v>0</v>
      </c>
      <c r="X7">
        <v>0</v>
      </c>
      <c r="Y7">
        <v>-25</v>
      </c>
      <c r="Z7">
        <v>0</v>
      </c>
      <c r="AA7">
        <v>39.96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-25</v>
      </c>
      <c r="R8" s="46">
        <v>0</v>
      </c>
      <c r="S8" s="74">
        <v>0</v>
      </c>
      <c r="U8" s="73">
        <v>-25</v>
      </c>
      <c r="V8" s="74">
        <v>0</v>
      </c>
      <c r="W8">
        <v>0</v>
      </c>
      <c r="X8">
        <v>0</v>
      </c>
      <c r="Y8">
        <v>-25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</v>
      </c>
      <c r="P9" s="46">
        <v>0</v>
      </c>
      <c r="Q9" s="46">
        <v>-25</v>
      </c>
      <c r="R9" s="46">
        <v>0</v>
      </c>
      <c r="S9" s="74">
        <v>0</v>
      </c>
      <c r="U9" s="73">
        <v>-35</v>
      </c>
      <c r="V9" s="74">
        <v>0</v>
      </c>
      <c r="W9">
        <v>0</v>
      </c>
      <c r="X9">
        <v>-10</v>
      </c>
      <c r="Y9">
        <v>-25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-55</v>
      </c>
      <c r="P10" s="46">
        <v>0</v>
      </c>
      <c r="Q10" s="46">
        <v>-25</v>
      </c>
      <c r="R10" s="46">
        <v>0</v>
      </c>
      <c r="S10" s="74">
        <v>0</v>
      </c>
      <c r="U10" s="73">
        <v>-80</v>
      </c>
      <c r="V10" s="74">
        <v>0</v>
      </c>
      <c r="W10">
        <v>0</v>
      </c>
      <c r="X10">
        <v>-55</v>
      </c>
      <c r="Y10">
        <v>-25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</v>
      </c>
      <c r="P11" s="46">
        <v>0</v>
      </c>
      <c r="Q11" s="46">
        <v>0</v>
      </c>
      <c r="R11" s="46">
        <v>0</v>
      </c>
      <c r="S11" s="74">
        <v>0</v>
      </c>
      <c r="U11" s="73">
        <v>-10</v>
      </c>
      <c r="V11" s="74">
        <v>0</v>
      </c>
      <c r="W11">
        <v>0</v>
      </c>
      <c r="X11">
        <v>-10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-80</v>
      </c>
      <c r="P12" s="46">
        <v>0</v>
      </c>
      <c r="Q12" s="46">
        <v>0</v>
      </c>
      <c r="R12" s="46">
        <v>0</v>
      </c>
      <c r="S12" s="74">
        <v>0</v>
      </c>
      <c r="U12" s="73">
        <v>-80</v>
      </c>
      <c r="V12" s="74">
        <v>0</v>
      </c>
      <c r="W12">
        <v>0</v>
      </c>
      <c r="X12">
        <v>-80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-135</v>
      </c>
      <c r="P13" s="46">
        <v>-12</v>
      </c>
      <c r="Q13" s="46">
        <v>0</v>
      </c>
      <c r="R13" s="46">
        <v>0</v>
      </c>
      <c r="S13" s="74">
        <v>0</v>
      </c>
      <c r="U13" s="73">
        <v>-147</v>
      </c>
      <c r="V13" s="74">
        <v>0</v>
      </c>
      <c r="W13">
        <v>0</v>
      </c>
      <c r="X13">
        <v>-135</v>
      </c>
      <c r="Y13">
        <v>0</v>
      </c>
      <c r="Z13">
        <v>0</v>
      </c>
      <c r="AA13">
        <v>-12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-175</v>
      </c>
      <c r="P14" s="46">
        <v>-20</v>
      </c>
      <c r="Q14" s="46">
        <v>0</v>
      </c>
      <c r="R14" s="46">
        <v>0</v>
      </c>
      <c r="S14" s="74">
        <v>0</v>
      </c>
      <c r="U14" s="73">
        <v>-195</v>
      </c>
      <c r="V14" s="74">
        <v>0</v>
      </c>
      <c r="W14">
        <v>0</v>
      </c>
      <c r="X14">
        <v>-175</v>
      </c>
      <c r="Y14">
        <v>0</v>
      </c>
      <c r="Z14">
        <v>0</v>
      </c>
      <c r="AA14">
        <v>-20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-100</v>
      </c>
      <c r="P15" s="46">
        <v>-60</v>
      </c>
      <c r="Q15" s="46">
        <v>0</v>
      </c>
      <c r="R15" s="46">
        <v>0</v>
      </c>
      <c r="S15" s="74">
        <v>0</v>
      </c>
      <c r="U15" s="73">
        <v>-160</v>
      </c>
      <c r="V15" s="74">
        <v>0</v>
      </c>
      <c r="W15">
        <v>0</v>
      </c>
      <c r="X15">
        <v>-100</v>
      </c>
      <c r="Y15">
        <v>0</v>
      </c>
      <c r="Z15">
        <v>0</v>
      </c>
      <c r="AA15">
        <v>-60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-110</v>
      </c>
      <c r="P16" s="46">
        <v>-77</v>
      </c>
      <c r="Q16" s="46">
        <v>0</v>
      </c>
      <c r="R16" s="46">
        <v>0</v>
      </c>
      <c r="S16" s="74">
        <v>0</v>
      </c>
      <c r="U16" s="73">
        <v>-187</v>
      </c>
      <c r="V16" s="74">
        <v>0</v>
      </c>
      <c r="W16">
        <v>0</v>
      </c>
      <c r="X16">
        <v>-110</v>
      </c>
      <c r="Y16">
        <v>0</v>
      </c>
      <c r="Z16">
        <v>0</v>
      </c>
      <c r="AA16">
        <v>-77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-115</v>
      </c>
      <c r="P17" s="46">
        <v>-83</v>
      </c>
      <c r="Q17" s="46">
        <v>0</v>
      </c>
      <c r="R17" s="46">
        <v>0</v>
      </c>
      <c r="S17" s="74">
        <v>0</v>
      </c>
      <c r="U17" s="73">
        <v>-198</v>
      </c>
      <c r="V17" s="74">
        <v>0</v>
      </c>
      <c r="W17">
        <v>0</v>
      </c>
      <c r="X17">
        <v>-115</v>
      </c>
      <c r="Y17">
        <v>0</v>
      </c>
      <c r="Z17">
        <v>0</v>
      </c>
      <c r="AA17">
        <v>-83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-125</v>
      </c>
      <c r="P18" s="46">
        <v>-97</v>
      </c>
      <c r="Q18" s="46">
        <v>0</v>
      </c>
      <c r="R18" s="46">
        <v>0</v>
      </c>
      <c r="S18" s="74">
        <v>0</v>
      </c>
      <c r="U18" s="73">
        <v>-222</v>
      </c>
      <c r="V18" s="74">
        <v>0</v>
      </c>
      <c r="W18">
        <v>0</v>
      </c>
      <c r="X18">
        <v>-125</v>
      </c>
      <c r="Y18">
        <v>0</v>
      </c>
      <c r="Z18">
        <v>0</v>
      </c>
      <c r="AA18">
        <v>-97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-140</v>
      </c>
      <c r="P19" s="46">
        <v>-107</v>
      </c>
      <c r="Q19" s="46">
        <v>0</v>
      </c>
      <c r="R19" s="46">
        <v>0</v>
      </c>
      <c r="S19" s="74">
        <v>0</v>
      </c>
      <c r="U19" s="73">
        <v>-247</v>
      </c>
      <c r="V19" s="74">
        <v>0</v>
      </c>
      <c r="W19">
        <v>0</v>
      </c>
      <c r="X19">
        <v>-140</v>
      </c>
      <c r="Y19">
        <v>0</v>
      </c>
      <c r="Z19">
        <v>0</v>
      </c>
      <c r="AA19">
        <v>-107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-150</v>
      </c>
      <c r="P20" s="46">
        <v>-117</v>
      </c>
      <c r="Q20" s="46">
        <v>0</v>
      </c>
      <c r="R20" s="46">
        <v>0</v>
      </c>
      <c r="S20" s="74">
        <v>0</v>
      </c>
      <c r="U20" s="73">
        <v>-267</v>
      </c>
      <c r="V20" s="74">
        <v>0</v>
      </c>
      <c r="W20">
        <v>0</v>
      </c>
      <c r="X20">
        <v>-150</v>
      </c>
      <c r="Y20">
        <v>0</v>
      </c>
      <c r="Z20">
        <v>0</v>
      </c>
      <c r="AA20">
        <v>-117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-155</v>
      </c>
      <c r="P21" s="46">
        <v>-131</v>
      </c>
      <c r="Q21" s="46">
        <v>0</v>
      </c>
      <c r="R21" s="46">
        <v>0</v>
      </c>
      <c r="S21" s="74">
        <v>0</v>
      </c>
      <c r="U21" s="73">
        <v>-286</v>
      </c>
      <c r="V21" s="74">
        <v>0</v>
      </c>
      <c r="W21">
        <v>0</v>
      </c>
      <c r="X21">
        <v>-155</v>
      </c>
      <c r="Y21">
        <v>0</v>
      </c>
      <c r="Z21">
        <v>0</v>
      </c>
      <c r="AA21">
        <v>-131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-165</v>
      </c>
      <c r="P22" s="46">
        <v>-154</v>
      </c>
      <c r="Q22" s="46">
        <v>0</v>
      </c>
      <c r="R22" s="46">
        <v>0</v>
      </c>
      <c r="S22" s="74">
        <v>0</v>
      </c>
      <c r="U22" s="73">
        <v>-319</v>
      </c>
      <c r="V22" s="74">
        <v>0</v>
      </c>
      <c r="W22">
        <v>0</v>
      </c>
      <c r="X22">
        <v>-165</v>
      </c>
      <c r="Y22">
        <v>0</v>
      </c>
      <c r="Z22">
        <v>0</v>
      </c>
      <c r="AA22">
        <v>-154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-140</v>
      </c>
      <c r="P23" s="46">
        <v>-165</v>
      </c>
      <c r="Q23" s="46">
        <v>0</v>
      </c>
      <c r="R23" s="46">
        <v>0</v>
      </c>
      <c r="S23" s="74">
        <v>0</v>
      </c>
      <c r="U23" s="73">
        <v>-305</v>
      </c>
      <c r="V23" s="74">
        <v>0</v>
      </c>
      <c r="W23">
        <v>0</v>
      </c>
      <c r="X23">
        <v>-140</v>
      </c>
      <c r="Y23">
        <v>0</v>
      </c>
      <c r="Z23">
        <v>0</v>
      </c>
      <c r="AA23">
        <v>-165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4.75</v>
      </c>
      <c r="N24" s="73">
        <v>0</v>
      </c>
      <c r="O24" s="46">
        <v>-140</v>
      </c>
      <c r="P24" s="46">
        <v>-163</v>
      </c>
      <c r="Q24" s="46">
        <v>0</v>
      </c>
      <c r="R24" s="46">
        <v>0</v>
      </c>
      <c r="S24" s="74">
        <v>0</v>
      </c>
      <c r="U24" s="73">
        <v>-303</v>
      </c>
      <c r="V24" s="74">
        <v>4.75</v>
      </c>
      <c r="W24">
        <v>0</v>
      </c>
      <c r="X24">
        <v>-140</v>
      </c>
      <c r="Y24">
        <v>0</v>
      </c>
      <c r="Z24">
        <v>4.75</v>
      </c>
      <c r="AA24">
        <v>-163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4.75</v>
      </c>
      <c r="N25" s="73">
        <v>0</v>
      </c>
      <c r="O25" s="46">
        <v>-150</v>
      </c>
      <c r="P25" s="46">
        <v>-165</v>
      </c>
      <c r="Q25" s="46">
        <v>0</v>
      </c>
      <c r="R25" s="46">
        <v>0</v>
      </c>
      <c r="S25" s="74">
        <v>0</v>
      </c>
      <c r="U25" s="73">
        <v>-315</v>
      </c>
      <c r="V25" s="74">
        <v>4.75</v>
      </c>
      <c r="W25">
        <v>0</v>
      </c>
      <c r="X25">
        <v>-150</v>
      </c>
      <c r="Y25">
        <v>0</v>
      </c>
      <c r="Z25">
        <v>4.75</v>
      </c>
      <c r="AA25">
        <v>-165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4.75</v>
      </c>
      <c r="N26" s="73">
        <v>0</v>
      </c>
      <c r="O26" s="46">
        <v>-150</v>
      </c>
      <c r="P26" s="46">
        <v>-181</v>
      </c>
      <c r="Q26" s="46">
        <v>0</v>
      </c>
      <c r="R26" s="46">
        <v>0</v>
      </c>
      <c r="S26" s="74">
        <v>0</v>
      </c>
      <c r="U26" s="73">
        <v>-331</v>
      </c>
      <c r="V26" s="74">
        <v>4.75</v>
      </c>
      <c r="W26">
        <v>0</v>
      </c>
      <c r="X26">
        <v>-150</v>
      </c>
      <c r="Y26">
        <v>0</v>
      </c>
      <c r="Z26">
        <v>4.75</v>
      </c>
      <c r="AA26">
        <v>-181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4.75</v>
      </c>
      <c r="N27" s="73">
        <v>0</v>
      </c>
      <c r="O27" s="46">
        <v>-100</v>
      </c>
      <c r="P27" s="46">
        <v>-191</v>
      </c>
      <c r="Q27" s="46">
        <v>0</v>
      </c>
      <c r="R27" s="46">
        <v>0</v>
      </c>
      <c r="S27" s="74">
        <v>0</v>
      </c>
      <c r="U27" s="73">
        <v>-291</v>
      </c>
      <c r="V27" s="74">
        <v>4.75</v>
      </c>
      <c r="W27">
        <v>0</v>
      </c>
      <c r="X27">
        <v>-100</v>
      </c>
      <c r="Y27">
        <v>0</v>
      </c>
      <c r="Z27">
        <v>4.75</v>
      </c>
      <c r="AA27">
        <v>-191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3.89</v>
      </c>
      <c r="N28" s="73">
        <v>0</v>
      </c>
      <c r="O28" s="46">
        <v>-85</v>
      </c>
      <c r="P28" s="46">
        <v>-193</v>
      </c>
      <c r="Q28" s="46">
        <v>0</v>
      </c>
      <c r="R28" s="46">
        <v>0</v>
      </c>
      <c r="S28" s="74">
        <v>0</v>
      </c>
      <c r="U28" s="73">
        <v>-278</v>
      </c>
      <c r="V28" s="74">
        <v>3.89</v>
      </c>
      <c r="W28">
        <v>0</v>
      </c>
      <c r="X28">
        <v>-85</v>
      </c>
      <c r="Y28">
        <v>0</v>
      </c>
      <c r="Z28">
        <v>3.89</v>
      </c>
      <c r="AA28">
        <v>-193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3.06</v>
      </c>
      <c r="N29" s="73">
        <v>0</v>
      </c>
      <c r="O29" s="46">
        <v>-80</v>
      </c>
      <c r="P29" s="46">
        <v>-201</v>
      </c>
      <c r="Q29" s="46">
        <v>0</v>
      </c>
      <c r="R29" s="46">
        <v>0</v>
      </c>
      <c r="S29" s="74">
        <v>0</v>
      </c>
      <c r="U29" s="73">
        <v>-281</v>
      </c>
      <c r="V29" s="74">
        <v>3.06</v>
      </c>
      <c r="W29">
        <v>0</v>
      </c>
      <c r="X29">
        <v>-80</v>
      </c>
      <c r="Y29">
        <v>0</v>
      </c>
      <c r="Z29">
        <v>3.06</v>
      </c>
      <c r="AA29">
        <v>-201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1.04</v>
      </c>
      <c r="N30" s="73">
        <v>0</v>
      </c>
      <c r="O30" s="46">
        <v>-105</v>
      </c>
      <c r="P30" s="46">
        <v>-229</v>
      </c>
      <c r="Q30" s="46">
        <v>0</v>
      </c>
      <c r="R30" s="46">
        <v>0</v>
      </c>
      <c r="S30" s="74">
        <v>0</v>
      </c>
      <c r="U30" s="73">
        <v>-334</v>
      </c>
      <c r="V30" s="74">
        <v>1.04</v>
      </c>
      <c r="W30">
        <v>0</v>
      </c>
      <c r="X30">
        <v>-105</v>
      </c>
      <c r="Y30">
        <v>0</v>
      </c>
      <c r="Z30">
        <v>1.04</v>
      </c>
      <c r="AA30">
        <v>-229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2.75</v>
      </c>
      <c r="N31" s="73">
        <v>0</v>
      </c>
      <c r="O31" s="46">
        <v>-115</v>
      </c>
      <c r="P31" s="46">
        <v>-245</v>
      </c>
      <c r="Q31" s="46">
        <v>0</v>
      </c>
      <c r="R31" s="46">
        <v>0</v>
      </c>
      <c r="S31" s="74">
        <v>0</v>
      </c>
      <c r="U31" s="73">
        <v>-360</v>
      </c>
      <c r="V31" s="74">
        <v>2.75</v>
      </c>
      <c r="W31">
        <v>0</v>
      </c>
      <c r="X31">
        <v>-115</v>
      </c>
      <c r="Y31">
        <v>0</v>
      </c>
      <c r="Z31">
        <v>2.75</v>
      </c>
      <c r="AA31">
        <v>-245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2.41</v>
      </c>
      <c r="N32" s="73">
        <v>0</v>
      </c>
      <c r="O32" s="46">
        <v>-125</v>
      </c>
      <c r="P32" s="46">
        <v>-241</v>
      </c>
      <c r="Q32" s="46">
        <v>0</v>
      </c>
      <c r="R32" s="46">
        <v>0</v>
      </c>
      <c r="S32" s="74">
        <v>0</v>
      </c>
      <c r="U32" s="73">
        <v>-366</v>
      </c>
      <c r="V32" s="74">
        <v>2.41</v>
      </c>
      <c r="W32">
        <v>0</v>
      </c>
      <c r="X32">
        <v>-125</v>
      </c>
      <c r="Y32">
        <v>0</v>
      </c>
      <c r="Z32">
        <v>2.41</v>
      </c>
      <c r="AA32">
        <v>-241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2.19</v>
      </c>
      <c r="N33" s="73">
        <v>0</v>
      </c>
      <c r="O33" s="46">
        <v>-155</v>
      </c>
      <c r="P33" s="46">
        <v>-262</v>
      </c>
      <c r="Q33" s="46">
        <v>0</v>
      </c>
      <c r="R33" s="46">
        <v>0</v>
      </c>
      <c r="S33" s="74">
        <v>0</v>
      </c>
      <c r="U33" s="73">
        <v>-417</v>
      </c>
      <c r="V33" s="74">
        <v>2.19</v>
      </c>
      <c r="W33">
        <v>0</v>
      </c>
      <c r="X33">
        <v>-155</v>
      </c>
      <c r="Y33">
        <v>0</v>
      </c>
      <c r="Z33">
        <v>2.19</v>
      </c>
      <c r="AA33">
        <v>-262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2.81</v>
      </c>
      <c r="N34" s="73">
        <v>0</v>
      </c>
      <c r="O34" s="46">
        <v>-175</v>
      </c>
      <c r="P34" s="46">
        <v>-276</v>
      </c>
      <c r="Q34" s="46">
        <v>0</v>
      </c>
      <c r="R34" s="46">
        <v>0</v>
      </c>
      <c r="S34" s="74">
        <v>0</v>
      </c>
      <c r="U34" s="73">
        <v>-451</v>
      </c>
      <c r="V34" s="74">
        <v>2.81</v>
      </c>
      <c r="W34">
        <v>0</v>
      </c>
      <c r="X34">
        <v>-175</v>
      </c>
      <c r="Y34">
        <v>0</v>
      </c>
      <c r="Z34">
        <v>2.81</v>
      </c>
      <c r="AA34">
        <v>-276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-195</v>
      </c>
      <c r="P35" s="46">
        <v>-290</v>
      </c>
      <c r="Q35" s="46">
        <v>0</v>
      </c>
      <c r="R35" s="46">
        <v>0</v>
      </c>
      <c r="S35" s="74">
        <v>0</v>
      </c>
      <c r="U35" s="73">
        <v>-485</v>
      </c>
      <c r="V35" s="74">
        <v>0.57999999999999996</v>
      </c>
      <c r="W35">
        <v>0</v>
      </c>
      <c r="X35">
        <v>-195</v>
      </c>
      <c r="Y35">
        <v>0</v>
      </c>
      <c r="Z35">
        <v>0.57999999999999996</v>
      </c>
      <c r="AA35">
        <v>-290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3.3</v>
      </c>
      <c r="N36" s="73">
        <v>0</v>
      </c>
      <c r="O36" s="46">
        <v>-210</v>
      </c>
      <c r="P36" s="46">
        <v>-294</v>
      </c>
      <c r="Q36" s="46">
        <v>0</v>
      </c>
      <c r="R36" s="46">
        <v>0</v>
      </c>
      <c r="S36" s="74">
        <v>0</v>
      </c>
      <c r="U36" s="73">
        <v>-504</v>
      </c>
      <c r="V36" s="74">
        <v>3.3</v>
      </c>
      <c r="W36">
        <v>0</v>
      </c>
      <c r="X36">
        <v>-210</v>
      </c>
      <c r="Y36">
        <v>0</v>
      </c>
      <c r="Z36">
        <v>3.3</v>
      </c>
      <c r="AA36">
        <v>-294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1.75</v>
      </c>
      <c r="N37" s="73">
        <v>0</v>
      </c>
      <c r="O37" s="46">
        <v>-235</v>
      </c>
      <c r="P37" s="46">
        <v>-310</v>
      </c>
      <c r="Q37" s="46">
        <v>0</v>
      </c>
      <c r="R37" s="46">
        <v>0</v>
      </c>
      <c r="S37" s="74">
        <v>0</v>
      </c>
      <c r="U37" s="73">
        <v>-545</v>
      </c>
      <c r="V37" s="74">
        <v>1.75</v>
      </c>
      <c r="W37">
        <v>0</v>
      </c>
      <c r="X37">
        <v>-235</v>
      </c>
      <c r="Y37">
        <v>0</v>
      </c>
      <c r="Z37">
        <v>1.75</v>
      </c>
      <c r="AA37">
        <v>-310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3.01</v>
      </c>
      <c r="N38" s="73">
        <v>0</v>
      </c>
      <c r="O38" s="46">
        <v>-225</v>
      </c>
      <c r="P38" s="46">
        <v>-301</v>
      </c>
      <c r="Q38" s="46">
        <v>0</v>
      </c>
      <c r="R38" s="46">
        <v>0</v>
      </c>
      <c r="S38" s="74">
        <v>0</v>
      </c>
      <c r="U38" s="73">
        <v>-526</v>
      </c>
      <c r="V38" s="74">
        <v>3.01</v>
      </c>
      <c r="W38">
        <v>0</v>
      </c>
      <c r="X38">
        <v>-225</v>
      </c>
      <c r="Y38">
        <v>0</v>
      </c>
      <c r="Z38">
        <v>3.01</v>
      </c>
      <c r="AA38">
        <v>-301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1.26</v>
      </c>
      <c r="N39" s="73">
        <v>0</v>
      </c>
      <c r="O39" s="46">
        <v>-225</v>
      </c>
      <c r="P39" s="46">
        <v>-241</v>
      </c>
      <c r="Q39" s="46">
        <v>0</v>
      </c>
      <c r="R39" s="46">
        <v>0</v>
      </c>
      <c r="S39" s="74">
        <v>0</v>
      </c>
      <c r="U39" s="73">
        <v>-466</v>
      </c>
      <c r="V39" s="74">
        <v>1.26</v>
      </c>
      <c r="W39">
        <v>0</v>
      </c>
      <c r="X39">
        <v>-225</v>
      </c>
      <c r="Y39">
        <v>0</v>
      </c>
      <c r="Z39">
        <v>1.26</v>
      </c>
      <c r="AA39">
        <v>-241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-225</v>
      </c>
      <c r="P40" s="46">
        <v>-209</v>
      </c>
      <c r="Q40" s="46">
        <v>0</v>
      </c>
      <c r="R40" s="46">
        <v>0</v>
      </c>
      <c r="S40" s="74">
        <v>0</v>
      </c>
      <c r="U40" s="73">
        <v>-434</v>
      </c>
      <c r="V40" s="74">
        <v>0</v>
      </c>
      <c r="W40">
        <v>0</v>
      </c>
      <c r="X40">
        <v>-225</v>
      </c>
      <c r="Y40">
        <v>0</v>
      </c>
      <c r="Z40">
        <v>0</v>
      </c>
      <c r="AA40">
        <v>-209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0.28999999999999998</v>
      </c>
      <c r="N41" s="73">
        <v>0</v>
      </c>
      <c r="O41" s="46">
        <v>-215</v>
      </c>
      <c r="P41" s="46">
        <v>-145</v>
      </c>
      <c r="Q41" s="46">
        <v>0</v>
      </c>
      <c r="R41" s="46">
        <v>0</v>
      </c>
      <c r="S41" s="74">
        <v>0</v>
      </c>
      <c r="U41" s="73">
        <v>-360</v>
      </c>
      <c r="V41" s="74">
        <v>0.28999999999999998</v>
      </c>
      <c r="W41">
        <v>0</v>
      </c>
      <c r="X41">
        <v>-215</v>
      </c>
      <c r="Y41">
        <v>0</v>
      </c>
      <c r="Z41">
        <v>0.28999999999999998</v>
      </c>
      <c r="AA41">
        <v>-145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0.78</v>
      </c>
      <c r="N42" s="73">
        <v>0</v>
      </c>
      <c r="O42" s="46">
        <v>-200</v>
      </c>
      <c r="P42" s="46">
        <v>-107</v>
      </c>
      <c r="Q42" s="46">
        <v>0</v>
      </c>
      <c r="R42" s="46">
        <v>0</v>
      </c>
      <c r="S42" s="74">
        <v>0</v>
      </c>
      <c r="U42" s="73">
        <v>-307</v>
      </c>
      <c r="V42" s="74">
        <v>0.78</v>
      </c>
      <c r="W42">
        <v>0</v>
      </c>
      <c r="X42">
        <v>-200</v>
      </c>
      <c r="Y42">
        <v>0</v>
      </c>
      <c r="Z42">
        <v>0.78</v>
      </c>
      <c r="AA42">
        <v>-107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1.1599999999999999</v>
      </c>
      <c r="N43" s="73">
        <v>0</v>
      </c>
      <c r="O43" s="46">
        <v>-175</v>
      </c>
      <c r="P43" s="46">
        <v>-76</v>
      </c>
      <c r="Q43" s="46">
        <v>0</v>
      </c>
      <c r="R43" s="46">
        <v>0</v>
      </c>
      <c r="S43" s="74">
        <v>0</v>
      </c>
      <c r="U43" s="73">
        <v>-251</v>
      </c>
      <c r="V43" s="74">
        <v>1.1599999999999999</v>
      </c>
      <c r="W43">
        <v>0</v>
      </c>
      <c r="X43">
        <v>-175</v>
      </c>
      <c r="Y43">
        <v>0</v>
      </c>
      <c r="Z43">
        <v>1.1599999999999999</v>
      </c>
      <c r="AA43">
        <v>-76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1.26</v>
      </c>
      <c r="N44" s="73">
        <v>0</v>
      </c>
      <c r="O44" s="46">
        <v>-165</v>
      </c>
      <c r="P44" s="46">
        <v>-29</v>
      </c>
      <c r="Q44" s="46">
        <v>0</v>
      </c>
      <c r="R44" s="46">
        <v>0</v>
      </c>
      <c r="S44" s="74">
        <v>0</v>
      </c>
      <c r="U44" s="73">
        <v>-194</v>
      </c>
      <c r="V44" s="74">
        <v>1.26</v>
      </c>
      <c r="W44">
        <v>0</v>
      </c>
      <c r="X44">
        <v>-165</v>
      </c>
      <c r="Y44">
        <v>0</v>
      </c>
      <c r="Z44">
        <v>1.26</v>
      </c>
      <c r="AA44">
        <v>-29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1.75</v>
      </c>
      <c r="N45" s="73">
        <v>0</v>
      </c>
      <c r="O45" s="46">
        <v>-150</v>
      </c>
      <c r="P45" s="46">
        <v>-2</v>
      </c>
      <c r="Q45" s="46">
        <v>0</v>
      </c>
      <c r="R45" s="46">
        <v>0</v>
      </c>
      <c r="S45" s="74">
        <v>0</v>
      </c>
      <c r="U45" s="73">
        <v>-152</v>
      </c>
      <c r="V45" s="74">
        <v>1.75</v>
      </c>
      <c r="W45">
        <v>0</v>
      </c>
      <c r="X45">
        <v>-150</v>
      </c>
      <c r="Y45">
        <v>0</v>
      </c>
      <c r="Z45">
        <v>1.75</v>
      </c>
      <c r="AA45">
        <v>-2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0.28999999999999998</v>
      </c>
      <c r="N46" s="73">
        <v>0</v>
      </c>
      <c r="O46" s="46">
        <v>-140</v>
      </c>
      <c r="P46" s="46">
        <v>0</v>
      </c>
      <c r="Q46" s="46">
        <v>0</v>
      </c>
      <c r="R46" s="46">
        <v>0</v>
      </c>
      <c r="S46" s="74">
        <v>0</v>
      </c>
      <c r="U46" s="73">
        <v>-140</v>
      </c>
      <c r="V46" s="74">
        <v>0.28999999999999998</v>
      </c>
      <c r="W46">
        <v>0</v>
      </c>
      <c r="X46">
        <v>-140</v>
      </c>
      <c r="Y46">
        <v>0</v>
      </c>
      <c r="Z46">
        <v>0.28999999999999998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0</v>
      </c>
      <c r="O47" s="46">
        <v>-140</v>
      </c>
      <c r="P47" s="46">
        <v>0</v>
      </c>
      <c r="Q47" s="46">
        <v>0</v>
      </c>
      <c r="R47" s="46">
        <v>0</v>
      </c>
      <c r="S47" s="74">
        <v>0</v>
      </c>
      <c r="U47" s="73">
        <v>-140</v>
      </c>
      <c r="V47" s="74">
        <v>0.1</v>
      </c>
      <c r="W47">
        <v>0</v>
      </c>
      <c r="X47">
        <v>-140</v>
      </c>
      <c r="Y47">
        <v>0</v>
      </c>
      <c r="Z47">
        <v>0.1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-120</v>
      </c>
      <c r="P48" s="46">
        <v>0</v>
      </c>
      <c r="Q48" s="46">
        <v>0</v>
      </c>
      <c r="R48" s="46">
        <v>0</v>
      </c>
      <c r="S48" s="74">
        <v>0</v>
      </c>
      <c r="U48" s="73">
        <v>-120</v>
      </c>
      <c r="V48" s="74">
        <v>0</v>
      </c>
      <c r="W48">
        <v>0</v>
      </c>
      <c r="X48">
        <v>-120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0.39</v>
      </c>
      <c r="N49" s="73">
        <v>0</v>
      </c>
      <c r="O49" s="46">
        <v>-85</v>
      </c>
      <c r="P49" s="46">
        <v>0</v>
      </c>
      <c r="Q49" s="46">
        <v>0</v>
      </c>
      <c r="R49" s="46">
        <v>0</v>
      </c>
      <c r="S49" s="74">
        <v>0</v>
      </c>
      <c r="U49" s="73">
        <v>-85</v>
      </c>
      <c r="V49" s="74">
        <v>0.39</v>
      </c>
      <c r="W49">
        <v>0</v>
      </c>
      <c r="X49">
        <v>-85</v>
      </c>
      <c r="Y49">
        <v>0</v>
      </c>
      <c r="Z49">
        <v>0.39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0.49</v>
      </c>
      <c r="N50" s="73">
        <v>0</v>
      </c>
      <c r="O50" s="46">
        <v>-75</v>
      </c>
      <c r="P50" s="46">
        <v>0</v>
      </c>
      <c r="Q50" s="46">
        <v>0</v>
      </c>
      <c r="R50" s="46">
        <v>0</v>
      </c>
      <c r="S50" s="74">
        <v>0</v>
      </c>
      <c r="U50" s="73">
        <v>-75</v>
      </c>
      <c r="V50" s="74">
        <v>0.49</v>
      </c>
      <c r="W50">
        <v>0</v>
      </c>
      <c r="X50">
        <v>-75</v>
      </c>
      <c r="Y50">
        <v>0</v>
      </c>
      <c r="Z50">
        <v>0.49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4.75</v>
      </c>
      <c r="N51" s="73">
        <v>0</v>
      </c>
      <c r="O51" s="46">
        <v>-60</v>
      </c>
      <c r="P51" s="46">
        <v>0</v>
      </c>
      <c r="Q51" s="46">
        <v>0</v>
      </c>
      <c r="R51" s="46">
        <v>0</v>
      </c>
      <c r="S51" s="74">
        <v>0</v>
      </c>
      <c r="U51" s="73">
        <v>-60</v>
      </c>
      <c r="V51" s="74">
        <v>4.75</v>
      </c>
      <c r="W51">
        <v>0</v>
      </c>
      <c r="X51">
        <v>-60</v>
      </c>
      <c r="Y51">
        <v>0</v>
      </c>
      <c r="Z51">
        <v>4.75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14.55</v>
      </c>
      <c r="K52" s="46">
        <v>0</v>
      </c>
      <c r="L52" s="46">
        <v>0</v>
      </c>
      <c r="M52" s="74">
        <v>2.33</v>
      </c>
      <c r="N52" s="73">
        <v>0</v>
      </c>
      <c r="O52" s="46">
        <v>-60</v>
      </c>
      <c r="P52" s="46">
        <v>0</v>
      </c>
      <c r="Q52" s="46">
        <v>0</v>
      </c>
      <c r="R52" s="46">
        <v>0</v>
      </c>
      <c r="S52" s="74">
        <v>0</v>
      </c>
      <c r="U52" s="73">
        <v>-60</v>
      </c>
      <c r="V52" s="74">
        <v>16.88</v>
      </c>
      <c r="W52">
        <v>0</v>
      </c>
      <c r="X52">
        <v>-60</v>
      </c>
      <c r="Y52">
        <v>0</v>
      </c>
      <c r="Z52">
        <v>2.33</v>
      </c>
      <c r="AA52">
        <v>14.55</v>
      </c>
    </row>
    <row r="53" spans="7:27">
      <c r="G53" t="s">
        <v>95</v>
      </c>
      <c r="H53" s="73">
        <v>0</v>
      </c>
      <c r="I53" s="46">
        <v>0</v>
      </c>
      <c r="J53" s="46">
        <v>15.52</v>
      </c>
      <c r="K53" s="46">
        <v>0</v>
      </c>
      <c r="L53" s="46">
        <v>0</v>
      </c>
      <c r="M53" s="74">
        <v>0</v>
      </c>
      <c r="N53" s="73">
        <v>0</v>
      </c>
      <c r="O53" s="46">
        <v>-60</v>
      </c>
      <c r="P53" s="46">
        <v>0</v>
      </c>
      <c r="Q53" s="46">
        <v>0</v>
      </c>
      <c r="R53" s="46">
        <v>0</v>
      </c>
      <c r="S53" s="74">
        <v>0</v>
      </c>
      <c r="U53" s="73">
        <v>-60</v>
      </c>
      <c r="V53" s="74">
        <v>15.52</v>
      </c>
      <c r="W53">
        <v>0</v>
      </c>
      <c r="X53">
        <v>-60</v>
      </c>
      <c r="Y53">
        <v>0</v>
      </c>
      <c r="Z53">
        <v>0</v>
      </c>
      <c r="AA53">
        <v>15.52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0.28999999999999998</v>
      </c>
      <c r="N54" s="73">
        <v>0</v>
      </c>
      <c r="O54" s="46">
        <v>-60</v>
      </c>
      <c r="P54" s="46">
        <v>0</v>
      </c>
      <c r="Q54" s="46">
        <v>0</v>
      </c>
      <c r="R54" s="46">
        <v>0</v>
      </c>
      <c r="S54" s="74">
        <v>0</v>
      </c>
      <c r="U54" s="73">
        <v>-60</v>
      </c>
      <c r="V54" s="74">
        <v>0.28999999999999998</v>
      </c>
      <c r="W54">
        <v>0</v>
      </c>
      <c r="X54">
        <v>-60</v>
      </c>
      <c r="Y54">
        <v>0</v>
      </c>
      <c r="Z54">
        <v>0.28999999999999998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2.81</v>
      </c>
      <c r="N55" s="73">
        <v>0</v>
      </c>
      <c r="O55" s="46">
        <v>-130</v>
      </c>
      <c r="P55" s="46">
        <v>-15</v>
      </c>
      <c r="Q55" s="46">
        <v>0</v>
      </c>
      <c r="R55" s="46">
        <v>0</v>
      </c>
      <c r="S55" s="74">
        <v>0</v>
      </c>
      <c r="U55" s="73">
        <v>-145</v>
      </c>
      <c r="V55" s="74">
        <v>2.81</v>
      </c>
      <c r="W55">
        <v>0</v>
      </c>
      <c r="X55">
        <v>-130</v>
      </c>
      <c r="Y55">
        <v>0</v>
      </c>
      <c r="Z55">
        <v>2.81</v>
      </c>
      <c r="AA55">
        <v>-15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4.75</v>
      </c>
      <c r="N56" s="73">
        <v>0</v>
      </c>
      <c r="O56" s="46">
        <v>-120</v>
      </c>
      <c r="P56" s="46">
        <v>-25</v>
      </c>
      <c r="Q56" s="46">
        <v>0</v>
      </c>
      <c r="R56" s="46">
        <v>0</v>
      </c>
      <c r="S56" s="74">
        <v>0</v>
      </c>
      <c r="U56" s="73">
        <v>-145</v>
      </c>
      <c r="V56" s="74">
        <v>4.75</v>
      </c>
      <c r="W56">
        <v>0</v>
      </c>
      <c r="X56">
        <v>-120</v>
      </c>
      <c r="Y56">
        <v>0</v>
      </c>
      <c r="Z56">
        <v>4.75</v>
      </c>
      <c r="AA56">
        <v>-25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4.75</v>
      </c>
      <c r="N57" s="73">
        <v>0</v>
      </c>
      <c r="O57" s="46">
        <v>-100</v>
      </c>
      <c r="P57" s="46">
        <v>0</v>
      </c>
      <c r="Q57" s="46">
        <v>0</v>
      </c>
      <c r="R57" s="46">
        <v>0</v>
      </c>
      <c r="S57" s="74">
        <v>0</v>
      </c>
      <c r="U57" s="73">
        <v>-100</v>
      </c>
      <c r="V57" s="74">
        <v>4.75</v>
      </c>
      <c r="W57">
        <v>0</v>
      </c>
      <c r="X57">
        <v>-100</v>
      </c>
      <c r="Y57">
        <v>0</v>
      </c>
      <c r="Z57">
        <v>4.75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3.98</v>
      </c>
      <c r="N58" s="73">
        <v>0</v>
      </c>
      <c r="O58" s="46">
        <v>-15</v>
      </c>
      <c r="P58" s="46">
        <v>0</v>
      </c>
      <c r="Q58" s="46">
        <v>0</v>
      </c>
      <c r="R58" s="46">
        <v>0</v>
      </c>
      <c r="S58" s="74">
        <v>0</v>
      </c>
      <c r="U58" s="73">
        <v>-15</v>
      </c>
      <c r="V58" s="74">
        <v>3.98</v>
      </c>
      <c r="W58">
        <v>0</v>
      </c>
      <c r="X58">
        <v>-15</v>
      </c>
      <c r="Y58">
        <v>0</v>
      </c>
      <c r="Z58">
        <v>3.98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</v>
      </c>
      <c r="N59" s="73">
        <v>0</v>
      </c>
      <c r="O59" s="46">
        <v>-20</v>
      </c>
      <c r="P59" s="46">
        <v>0</v>
      </c>
      <c r="Q59" s="46">
        <v>0</v>
      </c>
      <c r="R59" s="46">
        <v>0</v>
      </c>
      <c r="S59" s="74">
        <v>0</v>
      </c>
      <c r="U59" s="73">
        <v>-20</v>
      </c>
      <c r="V59" s="74">
        <v>3.4</v>
      </c>
      <c r="W59">
        <v>0</v>
      </c>
      <c r="X59">
        <v>-20</v>
      </c>
      <c r="Y59">
        <v>0</v>
      </c>
      <c r="Z59">
        <v>3.4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4.75</v>
      </c>
      <c r="W60">
        <v>0</v>
      </c>
      <c r="X60">
        <v>0</v>
      </c>
      <c r="Y60">
        <v>0</v>
      </c>
      <c r="Z60">
        <v>4.75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36.869999999999997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36.869999999999997</v>
      </c>
      <c r="W61">
        <v>0</v>
      </c>
      <c r="X61">
        <v>0</v>
      </c>
      <c r="Y61">
        <v>0</v>
      </c>
      <c r="Z61">
        <v>0</v>
      </c>
      <c r="AA61">
        <v>36.869999999999997</v>
      </c>
    </row>
    <row r="62" spans="7:27">
      <c r="G62" t="s">
        <v>104</v>
      </c>
      <c r="H62" s="73">
        <v>0</v>
      </c>
      <c r="I62" s="46">
        <v>0</v>
      </c>
      <c r="J62" s="46">
        <v>66.94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66.94</v>
      </c>
      <c r="W62">
        <v>0</v>
      </c>
      <c r="X62">
        <v>0</v>
      </c>
      <c r="Y62">
        <v>0</v>
      </c>
      <c r="Z62">
        <v>0</v>
      </c>
      <c r="AA62">
        <v>66.94</v>
      </c>
    </row>
    <row r="63" spans="7:27">
      <c r="G63" t="s">
        <v>105</v>
      </c>
      <c r="H63" s="73">
        <v>0</v>
      </c>
      <c r="I63" s="46">
        <v>0</v>
      </c>
      <c r="J63" s="46">
        <v>97.99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97.99</v>
      </c>
      <c r="W63">
        <v>0</v>
      </c>
      <c r="X63">
        <v>0</v>
      </c>
      <c r="Y63">
        <v>0</v>
      </c>
      <c r="Z63">
        <v>0</v>
      </c>
      <c r="AA63">
        <v>97.99</v>
      </c>
    </row>
    <row r="64" spans="7:27">
      <c r="G64" t="s">
        <v>106</v>
      </c>
      <c r="H64" s="73">
        <v>0</v>
      </c>
      <c r="I64" s="46">
        <v>0</v>
      </c>
      <c r="J64" s="46">
        <v>96.05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96.05</v>
      </c>
      <c r="W64">
        <v>0</v>
      </c>
      <c r="X64">
        <v>0</v>
      </c>
      <c r="Y64">
        <v>0</v>
      </c>
      <c r="Z64">
        <v>0</v>
      </c>
      <c r="AA64">
        <v>96.05</v>
      </c>
    </row>
    <row r="65" spans="7:27">
      <c r="G65" t="s">
        <v>107</v>
      </c>
      <c r="H65" s="73">
        <v>0</v>
      </c>
      <c r="I65" s="46">
        <v>0</v>
      </c>
      <c r="J65" s="46">
        <v>100.9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100.9</v>
      </c>
      <c r="W65">
        <v>0</v>
      </c>
      <c r="X65">
        <v>0</v>
      </c>
      <c r="Y65">
        <v>0</v>
      </c>
      <c r="Z65">
        <v>0</v>
      </c>
      <c r="AA65">
        <v>100.9</v>
      </c>
    </row>
    <row r="66" spans="7:27">
      <c r="G66" t="s">
        <v>108</v>
      </c>
      <c r="H66" s="73">
        <v>0</v>
      </c>
      <c r="I66" s="46">
        <v>0</v>
      </c>
      <c r="J66" s="46">
        <v>101.87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101.87</v>
      </c>
      <c r="W66">
        <v>0</v>
      </c>
      <c r="X66">
        <v>0</v>
      </c>
      <c r="Y66">
        <v>0</v>
      </c>
      <c r="Z66">
        <v>0</v>
      </c>
      <c r="AA66">
        <v>101.87</v>
      </c>
    </row>
    <row r="67" spans="7:27">
      <c r="G67" t="s">
        <v>109</v>
      </c>
      <c r="H67" s="73">
        <v>0</v>
      </c>
      <c r="I67" s="46">
        <v>0</v>
      </c>
      <c r="J67" s="46">
        <v>101.87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101.87</v>
      </c>
      <c r="W67">
        <v>0</v>
      </c>
      <c r="X67">
        <v>0</v>
      </c>
      <c r="Y67">
        <v>0</v>
      </c>
      <c r="Z67">
        <v>0</v>
      </c>
      <c r="AA67">
        <v>101.87</v>
      </c>
    </row>
    <row r="68" spans="7:27">
      <c r="G68" t="s">
        <v>110</v>
      </c>
      <c r="H68" s="73">
        <v>0</v>
      </c>
      <c r="I68" s="46">
        <v>0</v>
      </c>
      <c r="J68" s="46">
        <v>116.42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116.42</v>
      </c>
      <c r="W68">
        <v>0</v>
      </c>
      <c r="X68">
        <v>0</v>
      </c>
      <c r="Y68">
        <v>0</v>
      </c>
      <c r="Z68">
        <v>0</v>
      </c>
      <c r="AA68">
        <v>116.42</v>
      </c>
    </row>
    <row r="69" spans="7:27">
      <c r="G69" t="s">
        <v>111</v>
      </c>
      <c r="H69" s="73">
        <v>0</v>
      </c>
      <c r="I69" s="46">
        <v>0</v>
      </c>
      <c r="J69" s="46">
        <v>119.71</v>
      </c>
      <c r="K69" s="46">
        <v>0</v>
      </c>
      <c r="L69" s="46">
        <v>0</v>
      </c>
      <c r="M69" s="74">
        <v>4.7300000000000004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124.44</v>
      </c>
      <c r="W69">
        <v>0</v>
      </c>
      <c r="X69">
        <v>0</v>
      </c>
      <c r="Y69">
        <v>0</v>
      </c>
      <c r="Z69">
        <v>4.7300000000000004</v>
      </c>
      <c r="AA69">
        <v>119.71</v>
      </c>
    </row>
    <row r="70" spans="7:27">
      <c r="G70" t="s">
        <v>112</v>
      </c>
      <c r="H70" s="73">
        <v>0</v>
      </c>
      <c r="I70" s="46">
        <v>0</v>
      </c>
      <c r="J70" s="46">
        <v>121.28</v>
      </c>
      <c r="K70" s="46">
        <v>0</v>
      </c>
      <c r="L70" s="46">
        <v>0</v>
      </c>
      <c r="M70" s="74">
        <v>4.75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126.03</v>
      </c>
      <c r="W70">
        <v>0</v>
      </c>
      <c r="X70">
        <v>0</v>
      </c>
      <c r="Y70">
        <v>0</v>
      </c>
      <c r="Z70">
        <v>4.75</v>
      </c>
      <c r="AA70">
        <v>121.28</v>
      </c>
    </row>
    <row r="71" spans="7:27">
      <c r="G71" t="s">
        <v>113</v>
      </c>
      <c r="H71" s="73">
        <v>0</v>
      </c>
      <c r="I71" s="46">
        <v>0</v>
      </c>
      <c r="J71" s="46">
        <v>175.61</v>
      </c>
      <c r="K71" s="46">
        <v>0</v>
      </c>
      <c r="L71" s="46">
        <v>0</v>
      </c>
      <c r="M71" s="74">
        <v>4.75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180.36</v>
      </c>
      <c r="W71">
        <v>0</v>
      </c>
      <c r="X71">
        <v>0</v>
      </c>
      <c r="Y71">
        <v>0</v>
      </c>
      <c r="Z71">
        <v>4.75</v>
      </c>
      <c r="AA71">
        <v>175.61</v>
      </c>
    </row>
    <row r="72" spans="7:27">
      <c r="G72" t="s">
        <v>114</v>
      </c>
      <c r="H72" s="73">
        <v>0</v>
      </c>
      <c r="I72" s="46">
        <v>0</v>
      </c>
      <c r="J72" s="46">
        <v>166.32</v>
      </c>
      <c r="K72" s="46">
        <v>0</v>
      </c>
      <c r="L72" s="46">
        <v>0</v>
      </c>
      <c r="M72" s="74">
        <v>4.53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170.85</v>
      </c>
      <c r="W72">
        <v>0</v>
      </c>
      <c r="X72">
        <v>0</v>
      </c>
      <c r="Y72">
        <v>0</v>
      </c>
      <c r="Z72">
        <v>4.53</v>
      </c>
      <c r="AA72">
        <v>166.32</v>
      </c>
    </row>
    <row r="73" spans="7:27">
      <c r="G73" t="s">
        <v>115</v>
      </c>
      <c r="H73" s="73">
        <v>0</v>
      </c>
      <c r="I73" s="46">
        <v>0</v>
      </c>
      <c r="J73" s="46">
        <v>155.47999999999999</v>
      </c>
      <c r="K73" s="46">
        <v>0</v>
      </c>
      <c r="L73" s="46">
        <v>0</v>
      </c>
      <c r="M73" s="74">
        <v>3.09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158.57</v>
      </c>
      <c r="W73">
        <v>0</v>
      </c>
      <c r="X73">
        <v>0</v>
      </c>
      <c r="Y73">
        <v>0</v>
      </c>
      <c r="Z73">
        <v>3.09</v>
      </c>
      <c r="AA73">
        <v>155.47999999999999</v>
      </c>
    </row>
    <row r="74" spans="7:27">
      <c r="G74" t="s">
        <v>116</v>
      </c>
      <c r="H74" s="73">
        <v>8.7200000000000006</v>
      </c>
      <c r="I74" s="46">
        <v>0</v>
      </c>
      <c r="J74" s="46">
        <v>147.44</v>
      </c>
      <c r="K74" s="46">
        <v>0</v>
      </c>
      <c r="L74" s="46">
        <v>0</v>
      </c>
      <c r="M74" s="74">
        <v>4.28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160.44</v>
      </c>
      <c r="W74">
        <v>8.7200000000000006</v>
      </c>
      <c r="X74">
        <v>0</v>
      </c>
      <c r="Y74">
        <v>0</v>
      </c>
      <c r="Z74">
        <v>4.28</v>
      </c>
      <c r="AA74">
        <v>147.44</v>
      </c>
    </row>
    <row r="75" spans="7:27">
      <c r="G75" t="s">
        <v>117</v>
      </c>
      <c r="H75" s="73">
        <v>0</v>
      </c>
      <c r="I75" s="46">
        <v>0</v>
      </c>
      <c r="J75" s="46">
        <v>69.44</v>
      </c>
      <c r="K75" s="46">
        <v>0</v>
      </c>
      <c r="L75" s="46">
        <v>0</v>
      </c>
      <c r="M75" s="74">
        <v>2.08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71.52</v>
      </c>
      <c r="W75">
        <v>0</v>
      </c>
      <c r="X75">
        <v>0</v>
      </c>
      <c r="Y75">
        <v>0</v>
      </c>
      <c r="Z75">
        <v>2.08</v>
      </c>
      <c r="AA75">
        <v>69.44</v>
      </c>
    </row>
    <row r="76" spans="7:27">
      <c r="G76" t="s">
        <v>118</v>
      </c>
      <c r="H76" s="73">
        <v>0</v>
      </c>
      <c r="I76" s="46">
        <v>0</v>
      </c>
      <c r="J76" s="46">
        <v>61.08</v>
      </c>
      <c r="K76" s="46">
        <v>0</v>
      </c>
      <c r="L76" s="46">
        <v>0</v>
      </c>
      <c r="M76" s="74">
        <v>1.38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62.46</v>
      </c>
      <c r="W76">
        <v>0</v>
      </c>
      <c r="X76">
        <v>0</v>
      </c>
      <c r="Y76">
        <v>0</v>
      </c>
      <c r="Z76">
        <v>1.38</v>
      </c>
      <c r="AA76">
        <v>61.08</v>
      </c>
    </row>
    <row r="77" spans="7:27">
      <c r="G77" t="s">
        <v>119</v>
      </c>
      <c r="H77" s="73">
        <v>2.16</v>
      </c>
      <c r="I77" s="46">
        <v>0</v>
      </c>
      <c r="J77" s="46">
        <v>20.56</v>
      </c>
      <c r="K77" s="46">
        <v>0</v>
      </c>
      <c r="L77" s="46">
        <v>0</v>
      </c>
      <c r="M77" s="74">
        <v>0.28999999999999998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23.01</v>
      </c>
      <c r="W77">
        <v>2.16</v>
      </c>
      <c r="X77">
        <v>0</v>
      </c>
      <c r="Y77">
        <v>0</v>
      </c>
      <c r="Z77">
        <v>0.28999999999999998</v>
      </c>
      <c r="AA77">
        <v>20.56</v>
      </c>
    </row>
    <row r="78" spans="7:27">
      <c r="G78" t="s">
        <v>120</v>
      </c>
      <c r="H78" s="73">
        <v>5.33</v>
      </c>
      <c r="I78" s="46">
        <v>0</v>
      </c>
      <c r="J78" s="46">
        <v>13.75</v>
      </c>
      <c r="K78" s="46">
        <v>0</v>
      </c>
      <c r="L78" s="46">
        <v>0</v>
      </c>
      <c r="M78" s="74">
        <v>0.25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19.329999999999998</v>
      </c>
      <c r="W78">
        <v>5.33</v>
      </c>
      <c r="X78">
        <v>0</v>
      </c>
      <c r="Y78">
        <v>0</v>
      </c>
      <c r="Z78">
        <v>0.25</v>
      </c>
      <c r="AA78">
        <v>13.75</v>
      </c>
    </row>
    <row r="79" spans="7:27">
      <c r="G79" t="s">
        <v>121</v>
      </c>
      <c r="H79" s="73">
        <v>0</v>
      </c>
      <c r="I79" s="46">
        <v>0</v>
      </c>
      <c r="J79" s="46">
        <v>8.59</v>
      </c>
      <c r="K79" s="46">
        <v>0</v>
      </c>
      <c r="L79" s="46">
        <v>0</v>
      </c>
      <c r="M79" s="74">
        <v>0.23</v>
      </c>
      <c r="N79" s="73">
        <v>0</v>
      </c>
      <c r="O79" s="46">
        <v>0</v>
      </c>
      <c r="P79" s="46">
        <v>0</v>
      </c>
      <c r="Q79" s="46">
        <v>-25</v>
      </c>
      <c r="R79" s="46">
        <v>0</v>
      </c>
      <c r="S79" s="74">
        <v>0</v>
      </c>
      <c r="U79" s="73">
        <v>-25</v>
      </c>
      <c r="V79" s="74">
        <v>8.82</v>
      </c>
      <c r="W79">
        <v>0</v>
      </c>
      <c r="X79">
        <v>0</v>
      </c>
      <c r="Y79">
        <v>-25</v>
      </c>
      <c r="Z79">
        <v>0.23</v>
      </c>
      <c r="AA79">
        <v>8.59</v>
      </c>
    </row>
    <row r="80" spans="7:27">
      <c r="G80" t="s">
        <v>122</v>
      </c>
      <c r="H80" s="73">
        <v>0</v>
      </c>
      <c r="I80" s="46">
        <v>0</v>
      </c>
      <c r="J80" s="46">
        <v>11.36</v>
      </c>
      <c r="K80" s="46">
        <v>0</v>
      </c>
      <c r="L80" s="46">
        <v>0</v>
      </c>
      <c r="M80" s="74">
        <v>0.16</v>
      </c>
      <c r="N80" s="73">
        <v>0</v>
      </c>
      <c r="O80" s="46">
        <v>0</v>
      </c>
      <c r="P80" s="46">
        <v>0</v>
      </c>
      <c r="Q80" s="46">
        <v>-25</v>
      </c>
      <c r="R80" s="46">
        <v>0</v>
      </c>
      <c r="S80" s="74">
        <v>0</v>
      </c>
      <c r="U80" s="73">
        <v>-25</v>
      </c>
      <c r="V80" s="74">
        <v>11.52</v>
      </c>
      <c r="W80">
        <v>0</v>
      </c>
      <c r="X80">
        <v>0</v>
      </c>
      <c r="Y80">
        <v>-25</v>
      </c>
      <c r="Z80">
        <v>0.16</v>
      </c>
      <c r="AA80">
        <v>11.36</v>
      </c>
    </row>
    <row r="81" spans="7:27">
      <c r="G81" t="s">
        <v>123</v>
      </c>
      <c r="H81" s="73">
        <v>0</v>
      </c>
      <c r="I81" s="46">
        <v>0</v>
      </c>
      <c r="J81" s="46">
        <v>14.38</v>
      </c>
      <c r="K81" s="46">
        <v>0</v>
      </c>
      <c r="L81" s="46">
        <v>0</v>
      </c>
      <c r="M81" s="74">
        <v>0.32</v>
      </c>
      <c r="N81" s="73">
        <v>0</v>
      </c>
      <c r="O81" s="46">
        <v>0</v>
      </c>
      <c r="P81" s="46">
        <v>0</v>
      </c>
      <c r="Q81" s="46">
        <v>-25</v>
      </c>
      <c r="R81" s="46">
        <v>0</v>
      </c>
      <c r="S81" s="74">
        <v>0</v>
      </c>
      <c r="U81" s="73">
        <v>-25</v>
      </c>
      <c r="V81" s="74">
        <v>14.7</v>
      </c>
      <c r="W81">
        <v>0</v>
      </c>
      <c r="X81">
        <v>0</v>
      </c>
      <c r="Y81">
        <v>-25</v>
      </c>
      <c r="Z81">
        <v>0.32</v>
      </c>
      <c r="AA81">
        <v>14.38</v>
      </c>
    </row>
    <row r="82" spans="7:27">
      <c r="G82" t="s">
        <v>124</v>
      </c>
      <c r="H82" s="73">
        <v>0</v>
      </c>
      <c r="I82" s="46">
        <v>0</v>
      </c>
      <c r="J82" s="46">
        <v>15.41</v>
      </c>
      <c r="K82" s="46">
        <v>0</v>
      </c>
      <c r="L82" s="46">
        <v>0</v>
      </c>
      <c r="M82" s="74">
        <v>0.45</v>
      </c>
      <c r="N82" s="73">
        <v>0</v>
      </c>
      <c r="O82" s="46">
        <v>0</v>
      </c>
      <c r="P82" s="46">
        <v>0</v>
      </c>
      <c r="Q82" s="46">
        <v>-25</v>
      </c>
      <c r="R82" s="46">
        <v>0</v>
      </c>
      <c r="S82" s="74">
        <v>0</v>
      </c>
      <c r="U82" s="73">
        <v>-25</v>
      </c>
      <c r="V82" s="74">
        <v>15.86</v>
      </c>
      <c r="W82">
        <v>0</v>
      </c>
      <c r="X82">
        <v>0</v>
      </c>
      <c r="Y82">
        <v>-25</v>
      </c>
      <c r="Z82">
        <v>0.45</v>
      </c>
      <c r="AA82">
        <v>15.41</v>
      </c>
    </row>
    <row r="83" spans="7:27">
      <c r="G83" t="s">
        <v>125</v>
      </c>
      <c r="H83" s="73">
        <v>0</v>
      </c>
      <c r="I83" s="46">
        <v>0</v>
      </c>
      <c r="J83" s="46">
        <v>23.32</v>
      </c>
      <c r="K83" s="46">
        <v>0</v>
      </c>
      <c r="L83" s="46">
        <v>0</v>
      </c>
      <c r="M83" s="74">
        <v>0.75</v>
      </c>
      <c r="N83" s="73">
        <v>0</v>
      </c>
      <c r="O83" s="46">
        <v>0</v>
      </c>
      <c r="P83" s="46">
        <v>0</v>
      </c>
      <c r="Q83" s="46">
        <v>-25</v>
      </c>
      <c r="R83" s="46">
        <v>0</v>
      </c>
      <c r="S83" s="74">
        <v>0</v>
      </c>
      <c r="U83" s="73">
        <v>-25</v>
      </c>
      <c r="V83" s="74">
        <v>24.07</v>
      </c>
      <c r="W83">
        <v>0</v>
      </c>
      <c r="X83">
        <v>0</v>
      </c>
      <c r="Y83">
        <v>-25</v>
      </c>
      <c r="Z83">
        <v>0.75</v>
      </c>
      <c r="AA83">
        <v>23.32</v>
      </c>
    </row>
    <row r="84" spans="7:27">
      <c r="G84" t="s">
        <v>126</v>
      </c>
      <c r="H84" s="73">
        <v>0</v>
      </c>
      <c r="I84" s="46">
        <v>0</v>
      </c>
      <c r="J84" s="46">
        <v>25.91</v>
      </c>
      <c r="K84" s="46">
        <v>0</v>
      </c>
      <c r="L84" s="46">
        <v>0</v>
      </c>
      <c r="M84" s="74">
        <v>0.96</v>
      </c>
      <c r="N84" s="73">
        <v>0</v>
      </c>
      <c r="O84" s="46">
        <v>0</v>
      </c>
      <c r="P84" s="46">
        <v>0</v>
      </c>
      <c r="Q84" s="46">
        <v>-25</v>
      </c>
      <c r="R84" s="46">
        <v>0</v>
      </c>
      <c r="S84" s="74">
        <v>0</v>
      </c>
      <c r="U84" s="73">
        <v>-25</v>
      </c>
      <c r="V84" s="74">
        <v>26.87</v>
      </c>
      <c r="W84">
        <v>0</v>
      </c>
      <c r="X84">
        <v>0</v>
      </c>
      <c r="Y84">
        <v>-25</v>
      </c>
      <c r="Z84">
        <v>0.96</v>
      </c>
      <c r="AA84">
        <v>25.91</v>
      </c>
    </row>
    <row r="85" spans="7:27">
      <c r="G85" t="s">
        <v>127</v>
      </c>
      <c r="H85" s="73">
        <v>0</v>
      </c>
      <c r="I85" s="46">
        <v>0</v>
      </c>
      <c r="J85" s="46">
        <v>28.44</v>
      </c>
      <c r="K85" s="46">
        <v>0</v>
      </c>
      <c r="L85" s="46">
        <v>0</v>
      </c>
      <c r="M85" s="74">
        <v>1.19</v>
      </c>
      <c r="N85" s="73">
        <v>0</v>
      </c>
      <c r="O85" s="46">
        <v>0</v>
      </c>
      <c r="P85" s="46">
        <v>0</v>
      </c>
      <c r="Q85" s="46">
        <v>-25</v>
      </c>
      <c r="R85" s="46">
        <v>0</v>
      </c>
      <c r="S85" s="74">
        <v>0</v>
      </c>
      <c r="U85" s="73">
        <v>-25</v>
      </c>
      <c r="V85" s="74">
        <v>29.63</v>
      </c>
      <c r="W85">
        <v>0</v>
      </c>
      <c r="X85">
        <v>0</v>
      </c>
      <c r="Y85">
        <v>-25</v>
      </c>
      <c r="Z85">
        <v>1.19</v>
      </c>
      <c r="AA85">
        <v>28.44</v>
      </c>
    </row>
    <row r="86" spans="7:27">
      <c r="G86" t="s">
        <v>128</v>
      </c>
      <c r="H86" s="73">
        <v>0</v>
      </c>
      <c r="I86" s="46">
        <v>0</v>
      </c>
      <c r="J86" s="46">
        <v>29.53</v>
      </c>
      <c r="K86" s="46">
        <v>0</v>
      </c>
      <c r="L86" s="46">
        <v>0</v>
      </c>
      <c r="M86" s="74">
        <v>1.25</v>
      </c>
      <c r="N86" s="73">
        <v>0</v>
      </c>
      <c r="O86" s="46">
        <v>0</v>
      </c>
      <c r="P86" s="46">
        <v>0</v>
      </c>
      <c r="Q86" s="46">
        <v>-25</v>
      </c>
      <c r="R86" s="46">
        <v>0</v>
      </c>
      <c r="S86" s="74">
        <v>0</v>
      </c>
      <c r="U86" s="73">
        <v>-25</v>
      </c>
      <c r="V86" s="74">
        <v>30.78</v>
      </c>
      <c r="W86">
        <v>0</v>
      </c>
      <c r="X86">
        <v>0</v>
      </c>
      <c r="Y86">
        <v>-25</v>
      </c>
      <c r="Z86">
        <v>1.25</v>
      </c>
      <c r="AA86">
        <v>29.53</v>
      </c>
    </row>
    <row r="87" spans="7:27">
      <c r="G87" t="s">
        <v>129</v>
      </c>
      <c r="H87" s="73">
        <v>0</v>
      </c>
      <c r="I87" s="46">
        <v>0</v>
      </c>
      <c r="J87" s="46">
        <v>23.1</v>
      </c>
      <c r="K87" s="46">
        <v>0</v>
      </c>
      <c r="L87" s="46">
        <v>0</v>
      </c>
      <c r="M87" s="74">
        <v>1.03</v>
      </c>
      <c r="N87" s="73">
        <v>0</v>
      </c>
      <c r="O87" s="46">
        <v>0</v>
      </c>
      <c r="P87" s="46">
        <v>0</v>
      </c>
      <c r="Q87" s="46">
        <v>-25</v>
      </c>
      <c r="R87" s="46">
        <v>0</v>
      </c>
      <c r="S87" s="74">
        <v>0</v>
      </c>
      <c r="U87" s="73">
        <v>-25</v>
      </c>
      <c r="V87" s="74">
        <v>24.13</v>
      </c>
      <c r="W87">
        <v>0</v>
      </c>
      <c r="X87">
        <v>0</v>
      </c>
      <c r="Y87">
        <v>-25</v>
      </c>
      <c r="Z87">
        <v>1.03</v>
      </c>
      <c r="AA87">
        <v>23.1</v>
      </c>
    </row>
    <row r="88" spans="7:27">
      <c r="G88" t="s">
        <v>130</v>
      </c>
      <c r="H88" s="73">
        <v>13.13</v>
      </c>
      <c r="I88" s="46">
        <v>0</v>
      </c>
      <c r="J88" s="46">
        <v>26.2</v>
      </c>
      <c r="K88" s="46">
        <v>0</v>
      </c>
      <c r="L88" s="46">
        <v>0</v>
      </c>
      <c r="M88" s="74">
        <v>0.99</v>
      </c>
      <c r="N88" s="73">
        <v>0</v>
      </c>
      <c r="O88" s="46">
        <v>0</v>
      </c>
      <c r="P88" s="46">
        <v>0</v>
      </c>
      <c r="Q88" s="46">
        <v>-25</v>
      </c>
      <c r="R88" s="46">
        <v>0</v>
      </c>
      <c r="S88" s="74">
        <v>0</v>
      </c>
      <c r="U88" s="73">
        <v>-25</v>
      </c>
      <c r="V88" s="74">
        <v>40.32</v>
      </c>
      <c r="W88">
        <v>13.13</v>
      </c>
      <c r="X88">
        <v>0</v>
      </c>
      <c r="Y88">
        <v>-25</v>
      </c>
      <c r="Z88">
        <v>0.99</v>
      </c>
      <c r="AA88">
        <v>26.2</v>
      </c>
    </row>
    <row r="89" spans="7:27">
      <c r="G89" t="s">
        <v>131</v>
      </c>
      <c r="H89" s="73">
        <v>35.450000000000003</v>
      </c>
      <c r="I89" s="46">
        <v>0</v>
      </c>
      <c r="J89" s="46">
        <v>31.22</v>
      </c>
      <c r="K89" s="46">
        <v>0</v>
      </c>
      <c r="L89" s="46">
        <v>0</v>
      </c>
      <c r="M89" s="74">
        <v>0.91</v>
      </c>
      <c r="N89" s="73">
        <v>0</v>
      </c>
      <c r="O89" s="46">
        <v>0</v>
      </c>
      <c r="P89" s="46">
        <v>0</v>
      </c>
      <c r="Q89" s="46">
        <v>-25</v>
      </c>
      <c r="R89" s="46">
        <v>0</v>
      </c>
      <c r="S89" s="74">
        <v>0</v>
      </c>
      <c r="U89" s="73">
        <v>-25</v>
      </c>
      <c r="V89" s="74">
        <v>67.58</v>
      </c>
      <c r="W89">
        <v>35.450000000000003</v>
      </c>
      <c r="X89">
        <v>0</v>
      </c>
      <c r="Y89">
        <v>-25</v>
      </c>
      <c r="Z89">
        <v>0.91</v>
      </c>
      <c r="AA89">
        <v>31.22</v>
      </c>
    </row>
    <row r="90" spans="7:27">
      <c r="G90" t="s">
        <v>132</v>
      </c>
      <c r="H90" s="73">
        <v>48.85</v>
      </c>
      <c r="I90" s="46">
        <v>0</v>
      </c>
      <c r="J90" s="46">
        <v>32.83</v>
      </c>
      <c r="K90" s="46">
        <v>0</v>
      </c>
      <c r="L90" s="46">
        <v>0</v>
      </c>
      <c r="M90" s="74">
        <v>0.53</v>
      </c>
      <c r="N90" s="73">
        <v>0</v>
      </c>
      <c r="O90" s="46">
        <v>0</v>
      </c>
      <c r="P90" s="46">
        <v>0</v>
      </c>
      <c r="Q90" s="46">
        <v>-25</v>
      </c>
      <c r="R90" s="46">
        <v>0</v>
      </c>
      <c r="S90" s="74">
        <v>0</v>
      </c>
      <c r="U90" s="73">
        <v>-25</v>
      </c>
      <c r="V90" s="74">
        <v>82.21</v>
      </c>
      <c r="W90">
        <v>48.85</v>
      </c>
      <c r="X90">
        <v>0</v>
      </c>
      <c r="Y90">
        <v>-25</v>
      </c>
      <c r="Z90">
        <v>0.53</v>
      </c>
      <c r="AA90">
        <v>32.83</v>
      </c>
    </row>
    <row r="91" spans="7:27">
      <c r="G91" t="s">
        <v>133</v>
      </c>
      <c r="H91" s="73">
        <v>0</v>
      </c>
      <c r="I91" s="46">
        <v>0</v>
      </c>
      <c r="J91" s="46">
        <v>36.47</v>
      </c>
      <c r="K91" s="46">
        <v>0</v>
      </c>
      <c r="L91" s="46">
        <v>0</v>
      </c>
      <c r="M91" s="74">
        <v>0.4</v>
      </c>
      <c r="N91" s="73">
        <v>0</v>
      </c>
      <c r="O91" s="46">
        <v>0</v>
      </c>
      <c r="P91" s="46">
        <v>0</v>
      </c>
      <c r="Q91" s="46">
        <v>-25</v>
      </c>
      <c r="R91" s="46">
        <v>0</v>
      </c>
      <c r="S91" s="74">
        <v>0</v>
      </c>
      <c r="U91" s="73">
        <v>-25</v>
      </c>
      <c r="V91" s="74">
        <v>36.869999999999997</v>
      </c>
      <c r="W91">
        <v>0</v>
      </c>
      <c r="X91">
        <v>0</v>
      </c>
      <c r="Y91">
        <v>-25</v>
      </c>
      <c r="Z91">
        <v>0.4</v>
      </c>
      <c r="AA91">
        <v>36.47</v>
      </c>
    </row>
    <row r="92" spans="7:27">
      <c r="G92" t="s">
        <v>134</v>
      </c>
      <c r="H92" s="73">
        <v>0</v>
      </c>
      <c r="I92" s="46">
        <v>0</v>
      </c>
      <c r="J92" s="46">
        <v>39.200000000000003</v>
      </c>
      <c r="K92" s="46">
        <v>0</v>
      </c>
      <c r="L92" s="46">
        <v>0</v>
      </c>
      <c r="M92" s="74">
        <v>0.8</v>
      </c>
      <c r="N92" s="73">
        <v>0</v>
      </c>
      <c r="O92" s="46">
        <v>0</v>
      </c>
      <c r="P92" s="46">
        <v>0</v>
      </c>
      <c r="Q92" s="46">
        <v>-25</v>
      </c>
      <c r="R92" s="46">
        <v>0</v>
      </c>
      <c r="S92" s="74">
        <v>0</v>
      </c>
      <c r="U92" s="73">
        <v>-25</v>
      </c>
      <c r="V92" s="74">
        <v>40</v>
      </c>
      <c r="W92">
        <v>0</v>
      </c>
      <c r="X92">
        <v>0</v>
      </c>
      <c r="Y92">
        <v>-25</v>
      </c>
      <c r="Z92">
        <v>0.8</v>
      </c>
      <c r="AA92">
        <v>39.200000000000003</v>
      </c>
    </row>
    <row r="93" spans="7:27">
      <c r="G93" t="s">
        <v>135</v>
      </c>
      <c r="H93" s="73">
        <v>20.350000000000001</v>
      </c>
      <c r="I93" s="46">
        <v>0</v>
      </c>
      <c r="J93" s="46">
        <v>43.22</v>
      </c>
      <c r="K93" s="46">
        <v>0</v>
      </c>
      <c r="L93" s="46">
        <v>0</v>
      </c>
      <c r="M93" s="74">
        <v>0.83</v>
      </c>
      <c r="N93" s="73">
        <v>0</v>
      </c>
      <c r="O93" s="46">
        <v>0</v>
      </c>
      <c r="P93" s="46">
        <v>0</v>
      </c>
      <c r="Q93" s="46">
        <v>-25</v>
      </c>
      <c r="R93" s="46">
        <v>0</v>
      </c>
      <c r="S93" s="74">
        <v>0</v>
      </c>
      <c r="U93" s="73">
        <v>-25</v>
      </c>
      <c r="V93" s="74">
        <v>64.400000000000006</v>
      </c>
      <c r="W93">
        <v>20.350000000000001</v>
      </c>
      <c r="X93">
        <v>0</v>
      </c>
      <c r="Y93">
        <v>-25</v>
      </c>
      <c r="Z93">
        <v>0.83</v>
      </c>
      <c r="AA93">
        <v>43.22</v>
      </c>
    </row>
    <row r="94" spans="7:27">
      <c r="G94" t="s">
        <v>136</v>
      </c>
      <c r="H94" s="73">
        <v>36.909999999999997</v>
      </c>
      <c r="I94" s="46">
        <v>0</v>
      </c>
      <c r="J94" s="46">
        <v>47.44</v>
      </c>
      <c r="K94" s="46">
        <v>0</v>
      </c>
      <c r="L94" s="46">
        <v>0</v>
      </c>
      <c r="M94" s="74">
        <v>0.86</v>
      </c>
      <c r="N94" s="73">
        <v>0</v>
      </c>
      <c r="O94" s="46">
        <v>0</v>
      </c>
      <c r="P94" s="46">
        <v>0</v>
      </c>
      <c r="Q94" s="46">
        <v>-25</v>
      </c>
      <c r="R94" s="46">
        <v>0</v>
      </c>
      <c r="S94" s="74">
        <v>0</v>
      </c>
      <c r="U94" s="73">
        <v>-25</v>
      </c>
      <c r="V94" s="74">
        <v>85.21</v>
      </c>
      <c r="W94">
        <v>36.909999999999997</v>
      </c>
      <c r="X94">
        <v>0</v>
      </c>
      <c r="Y94">
        <v>-25</v>
      </c>
      <c r="Z94">
        <v>0.86</v>
      </c>
      <c r="AA94">
        <v>47.44</v>
      </c>
    </row>
    <row r="95" spans="7:27">
      <c r="G95" t="s">
        <v>137</v>
      </c>
      <c r="H95" s="73">
        <v>58.92</v>
      </c>
      <c r="I95" s="46">
        <v>0</v>
      </c>
      <c r="J95" s="46">
        <v>55.09</v>
      </c>
      <c r="K95" s="46">
        <v>0</v>
      </c>
      <c r="L95" s="46">
        <v>0</v>
      </c>
      <c r="M95" s="74">
        <v>0.97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-30</v>
      </c>
      <c r="V95" s="74">
        <v>114.98</v>
      </c>
      <c r="W95">
        <v>58.92</v>
      </c>
      <c r="X95">
        <v>0</v>
      </c>
      <c r="Y95">
        <v>-30</v>
      </c>
      <c r="Z95">
        <v>0.97</v>
      </c>
      <c r="AA95">
        <v>55.09</v>
      </c>
    </row>
    <row r="96" spans="7:27">
      <c r="G96" t="s">
        <v>138</v>
      </c>
      <c r="H96" s="73">
        <v>67.56</v>
      </c>
      <c r="I96" s="46">
        <v>0</v>
      </c>
      <c r="J96" s="46">
        <v>65.459999999999994</v>
      </c>
      <c r="K96" s="46">
        <v>0</v>
      </c>
      <c r="L96" s="46">
        <v>0</v>
      </c>
      <c r="M96" s="74">
        <v>0.71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-30</v>
      </c>
      <c r="V96" s="74">
        <v>133.72999999999999</v>
      </c>
      <c r="W96">
        <v>67.56</v>
      </c>
      <c r="X96">
        <v>0</v>
      </c>
      <c r="Y96">
        <v>-30</v>
      </c>
      <c r="Z96">
        <v>0.71</v>
      </c>
      <c r="AA96">
        <v>65.459999999999994</v>
      </c>
    </row>
    <row r="97" spans="1:83">
      <c r="G97" t="s">
        <v>139</v>
      </c>
      <c r="H97" s="73">
        <v>59.27</v>
      </c>
      <c r="I97" s="46">
        <v>0</v>
      </c>
      <c r="J97" s="46">
        <v>71.319999999999993</v>
      </c>
      <c r="K97" s="46">
        <v>0</v>
      </c>
      <c r="L97" s="46">
        <v>0</v>
      </c>
      <c r="M97" s="74">
        <v>0.22</v>
      </c>
      <c r="N97" s="73">
        <v>0</v>
      </c>
      <c r="O97" s="46">
        <v>0</v>
      </c>
      <c r="P97" s="46">
        <v>0</v>
      </c>
      <c r="Q97" s="46">
        <v>-30</v>
      </c>
      <c r="R97" s="46">
        <v>0</v>
      </c>
      <c r="S97" s="74">
        <v>0</v>
      </c>
      <c r="U97" s="73">
        <v>-30</v>
      </c>
      <c r="V97" s="74">
        <v>130.81</v>
      </c>
      <c r="W97">
        <v>59.27</v>
      </c>
      <c r="X97">
        <v>0</v>
      </c>
      <c r="Y97">
        <v>-30</v>
      </c>
      <c r="Z97">
        <v>0.22</v>
      </c>
      <c r="AA97">
        <v>71.319999999999993</v>
      </c>
    </row>
    <row r="98" spans="1:83">
      <c r="G98" t="s">
        <v>140</v>
      </c>
      <c r="H98" s="73">
        <v>39.340000000000003</v>
      </c>
      <c r="I98" s="46">
        <v>0</v>
      </c>
      <c r="J98" s="46">
        <v>83.14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-30</v>
      </c>
      <c r="R98" s="46">
        <v>0</v>
      </c>
      <c r="S98" s="74">
        <v>0</v>
      </c>
      <c r="U98" s="73">
        <v>-30</v>
      </c>
      <c r="V98" s="74">
        <v>122.48</v>
      </c>
      <c r="W98">
        <v>39.340000000000003</v>
      </c>
      <c r="X98">
        <v>0</v>
      </c>
      <c r="Y98">
        <v>-30</v>
      </c>
      <c r="Z98">
        <v>0</v>
      </c>
      <c r="AA98">
        <v>83.14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0.1130675</v>
      </c>
      <c r="I99" s="69">
        <f t="shared" ref="I99:BQ99" si="1">SUM(I3:I98)/4000</f>
        <v>0</v>
      </c>
      <c r="J99" s="69">
        <f t="shared" si="1"/>
        <v>0.69926749999999993</v>
      </c>
      <c r="K99" s="69">
        <f t="shared" si="1"/>
        <v>0</v>
      </c>
      <c r="L99" s="69">
        <f t="shared" si="1"/>
        <v>0</v>
      </c>
      <c r="M99" s="69">
        <f t="shared" si="1"/>
        <v>3.2407499999999999E-2</v>
      </c>
      <c r="N99" s="68">
        <f t="shared" si="1"/>
        <v>0</v>
      </c>
      <c r="O99" s="69">
        <f t="shared" si="1"/>
        <v>-1.6125</v>
      </c>
      <c r="P99" s="69">
        <f t="shared" si="1"/>
        <v>-1.3534999999999999</v>
      </c>
      <c r="Q99" s="69">
        <f t="shared" si="1"/>
        <v>-0.18</v>
      </c>
      <c r="R99" s="69">
        <f t="shared" si="1"/>
        <v>0</v>
      </c>
      <c r="S99" s="70">
        <f t="shared" si="1"/>
        <v>0</v>
      </c>
      <c r="U99" s="68">
        <f t="shared" si="1"/>
        <v>-3.1459999999999999</v>
      </c>
      <c r="V99" s="70">
        <f t="shared" si="1"/>
        <v>0.84474250000000017</v>
      </c>
      <c r="W99">
        <f t="shared" si="1"/>
        <v>0.1130675</v>
      </c>
      <c r="X99">
        <f t="shared" si="1"/>
        <v>-1.6125</v>
      </c>
      <c r="Y99">
        <f t="shared" si="1"/>
        <v>-0.18</v>
      </c>
      <c r="Z99">
        <f t="shared" si="1"/>
        <v>3.2407499999999999E-2</v>
      </c>
      <c r="AA99">
        <f t="shared" si="1"/>
        <v>-0.65423250000000022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528</v>
      </c>
      <c r="AC1" t="s">
        <v>531</v>
      </c>
      <c r="AD1" t="s">
        <v>532</v>
      </c>
      <c r="AE1" t="s">
        <v>533</v>
      </c>
      <c r="AF1" t="s">
        <v>534</v>
      </c>
      <c r="AG1" t="s">
        <v>535</v>
      </c>
      <c r="AH1" t="s">
        <v>536</v>
      </c>
      <c r="AI1" t="s">
        <v>537</v>
      </c>
      <c r="AJ1" t="s">
        <v>537</v>
      </c>
      <c r="AK1" t="s">
        <v>538</v>
      </c>
      <c r="AL1" t="s">
        <v>528</v>
      </c>
      <c r="AM1" t="s">
        <v>528</v>
      </c>
      <c r="AN1" t="s">
        <v>539</v>
      </c>
      <c r="AO1" t="s">
        <v>528</v>
      </c>
      <c r="AP1" t="s">
        <v>530</v>
      </c>
      <c r="AQ1" t="s">
        <v>540</v>
      </c>
      <c r="AR1" t="s">
        <v>541</v>
      </c>
      <c r="AS1" t="s">
        <v>537</v>
      </c>
      <c r="AT1" t="s">
        <v>537</v>
      </c>
      <c r="AU1" t="s">
        <v>537</v>
      </c>
      <c r="AV1" t="s">
        <v>542</v>
      </c>
      <c r="AW1" t="s">
        <v>543</v>
      </c>
      <c r="AX1" t="s">
        <v>544</v>
      </c>
      <c r="AY1" t="s">
        <v>545</v>
      </c>
      <c r="AZ1" t="s">
        <v>150</v>
      </c>
      <c r="BA1" t="s">
        <v>546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W2" s="28" t="s">
        <v>152</v>
      </c>
      <c r="X2" t="s">
        <v>149</v>
      </c>
      <c r="Y2" t="s">
        <v>149</v>
      </c>
      <c r="Z2" t="s">
        <v>150</v>
      </c>
      <c r="AA2" t="s">
        <v>149</v>
      </c>
      <c r="AB2" t="s">
        <v>150</v>
      </c>
      <c r="AC2" t="s">
        <v>244</v>
      </c>
      <c r="AD2" t="s">
        <v>149</v>
      </c>
      <c r="AE2" t="s">
        <v>149</v>
      </c>
      <c r="AF2" t="s">
        <v>149</v>
      </c>
      <c r="AG2" t="s">
        <v>149</v>
      </c>
      <c r="AH2" t="s">
        <v>152</v>
      </c>
      <c r="AI2" t="s">
        <v>150</v>
      </c>
      <c r="AJ2" t="s">
        <v>150</v>
      </c>
      <c r="AK2" t="s">
        <v>149</v>
      </c>
      <c r="AL2" t="s">
        <v>149</v>
      </c>
      <c r="AM2" t="s">
        <v>150</v>
      </c>
      <c r="AN2" t="s">
        <v>149</v>
      </c>
      <c r="AO2" t="s">
        <v>149</v>
      </c>
      <c r="AP2" t="s">
        <v>153</v>
      </c>
      <c r="AQ2" t="s">
        <v>373</v>
      </c>
      <c r="AR2" t="s">
        <v>150</v>
      </c>
      <c r="AS2" t="s">
        <v>150</v>
      </c>
      <c r="AT2" t="s">
        <v>150</v>
      </c>
      <c r="AU2" t="s">
        <v>150</v>
      </c>
      <c r="AV2" t="s">
        <v>149</v>
      </c>
      <c r="AW2" t="s">
        <v>149</v>
      </c>
      <c r="AX2" t="s">
        <v>388</v>
      </c>
      <c r="AY2" t="s">
        <v>153</v>
      </c>
      <c r="AZ2" t="s">
        <v>543</v>
      </c>
      <c r="BA2" t="s">
        <v>152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1064.77</v>
      </c>
      <c r="I3" s="53">
        <v>345.41999999999996</v>
      </c>
      <c r="J3" s="53">
        <v>158.03</v>
      </c>
      <c r="K3" s="53">
        <v>63.06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63.06</v>
      </c>
      <c r="X3">
        <v>175.68</v>
      </c>
      <c r="Y3">
        <v>107.98</v>
      </c>
      <c r="Z3">
        <v>29.69</v>
      </c>
      <c r="AA3">
        <v>19.23</v>
      </c>
      <c r="AB3">
        <v>58.7</v>
      </c>
      <c r="AC3">
        <v>5.05</v>
      </c>
      <c r="AD3">
        <v>242.55</v>
      </c>
      <c r="AE3">
        <v>4.8499999999999996</v>
      </c>
      <c r="AF3">
        <v>67.91</v>
      </c>
      <c r="AG3">
        <v>0</v>
      </c>
      <c r="AH3">
        <v>0</v>
      </c>
      <c r="AI3">
        <v>19.690000000000001</v>
      </c>
      <c r="AJ3">
        <v>36.61</v>
      </c>
      <c r="AK3">
        <v>100.42</v>
      </c>
      <c r="AL3">
        <v>142.62</v>
      </c>
      <c r="AM3">
        <v>46.28</v>
      </c>
      <c r="AN3">
        <v>65</v>
      </c>
      <c r="AO3">
        <v>77.62</v>
      </c>
      <c r="AP3">
        <v>148.58000000000001</v>
      </c>
      <c r="AQ3">
        <v>0.87</v>
      </c>
      <c r="AR3">
        <v>48.51</v>
      </c>
      <c r="AS3">
        <v>20.37</v>
      </c>
      <c r="AT3">
        <v>22.31</v>
      </c>
      <c r="AU3">
        <v>63.26</v>
      </c>
      <c r="AV3">
        <v>30.73</v>
      </c>
      <c r="AW3">
        <v>24.26</v>
      </c>
      <c r="AX3">
        <v>0</v>
      </c>
      <c r="AY3">
        <v>9.4499999999999993</v>
      </c>
      <c r="AZ3">
        <v>0</v>
      </c>
      <c r="BA3">
        <v>0</v>
      </c>
    </row>
    <row r="4" spans="1:53">
      <c r="A4" t="s">
        <v>238</v>
      </c>
      <c r="B4" t="s">
        <v>230</v>
      </c>
      <c r="C4" t="s">
        <v>232</v>
      </c>
      <c r="G4" t="s">
        <v>46</v>
      </c>
      <c r="H4" s="73">
        <v>1064.77</v>
      </c>
      <c r="I4" s="46">
        <v>345.41999999999996</v>
      </c>
      <c r="J4" s="46">
        <v>158.03</v>
      </c>
      <c r="K4" s="46">
        <v>63.06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63.06</v>
      </c>
      <c r="X4">
        <v>175.68</v>
      </c>
      <c r="Y4">
        <v>107.98</v>
      </c>
      <c r="Z4">
        <v>29.69</v>
      </c>
      <c r="AA4">
        <v>19.23</v>
      </c>
      <c r="AB4">
        <v>58.7</v>
      </c>
      <c r="AC4">
        <v>5.05</v>
      </c>
      <c r="AD4">
        <v>242.55</v>
      </c>
      <c r="AE4">
        <v>4.8499999999999996</v>
      </c>
      <c r="AF4">
        <v>67.91</v>
      </c>
      <c r="AG4">
        <v>0</v>
      </c>
      <c r="AH4">
        <v>0</v>
      </c>
      <c r="AI4">
        <v>19.690000000000001</v>
      </c>
      <c r="AJ4">
        <v>36.61</v>
      </c>
      <c r="AK4">
        <v>100.42</v>
      </c>
      <c r="AL4">
        <v>142.62</v>
      </c>
      <c r="AM4">
        <v>46.28</v>
      </c>
      <c r="AN4">
        <v>65</v>
      </c>
      <c r="AO4">
        <v>77.62</v>
      </c>
      <c r="AP4">
        <v>148.58000000000001</v>
      </c>
      <c r="AQ4">
        <v>0.87</v>
      </c>
      <c r="AR4">
        <v>48.51</v>
      </c>
      <c r="AS4">
        <v>20.37</v>
      </c>
      <c r="AT4">
        <v>22.31</v>
      </c>
      <c r="AU4">
        <v>63.26</v>
      </c>
      <c r="AV4">
        <v>30.73</v>
      </c>
      <c r="AW4">
        <v>24.26</v>
      </c>
      <c r="AX4">
        <v>0</v>
      </c>
      <c r="AY4">
        <v>9.4499999999999993</v>
      </c>
      <c r="AZ4">
        <v>0</v>
      </c>
      <c r="BA4">
        <v>0</v>
      </c>
    </row>
    <row r="5" spans="1:53">
      <c r="A5" t="s">
        <v>239</v>
      </c>
      <c r="B5" t="s">
        <v>231</v>
      </c>
      <c r="C5" t="s">
        <v>233</v>
      </c>
      <c r="G5" t="s">
        <v>47</v>
      </c>
      <c r="H5" s="73">
        <v>1040.52</v>
      </c>
      <c r="I5" s="46">
        <v>345.41999999999996</v>
      </c>
      <c r="J5" s="46">
        <v>158.03</v>
      </c>
      <c r="K5" s="46">
        <v>63.06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63.06</v>
      </c>
      <c r="X5">
        <v>175.68</v>
      </c>
      <c r="Y5">
        <v>107.98</v>
      </c>
      <c r="Z5">
        <v>29.69</v>
      </c>
      <c r="AA5">
        <v>19.23</v>
      </c>
      <c r="AB5">
        <v>58.7</v>
      </c>
      <c r="AC5">
        <v>5.05</v>
      </c>
      <c r="AD5">
        <v>242.55</v>
      </c>
      <c r="AE5">
        <v>4.8499999999999996</v>
      </c>
      <c r="AF5">
        <v>67.91</v>
      </c>
      <c r="AG5">
        <v>0</v>
      </c>
      <c r="AH5">
        <v>0</v>
      </c>
      <c r="AI5">
        <v>19.690000000000001</v>
      </c>
      <c r="AJ5">
        <v>36.61</v>
      </c>
      <c r="AK5">
        <v>100.42</v>
      </c>
      <c r="AL5">
        <v>142.62</v>
      </c>
      <c r="AM5">
        <v>46.28</v>
      </c>
      <c r="AN5">
        <v>40.75</v>
      </c>
      <c r="AO5">
        <v>77.62</v>
      </c>
      <c r="AP5">
        <v>148.58000000000001</v>
      </c>
      <c r="AQ5">
        <v>0.87</v>
      </c>
      <c r="AR5">
        <v>48.51</v>
      </c>
      <c r="AS5">
        <v>20.37</v>
      </c>
      <c r="AT5">
        <v>22.31</v>
      </c>
      <c r="AU5">
        <v>63.26</v>
      </c>
      <c r="AV5">
        <v>30.73</v>
      </c>
      <c r="AW5">
        <v>24.26</v>
      </c>
      <c r="AX5">
        <v>0</v>
      </c>
      <c r="AY5">
        <v>9.4499999999999993</v>
      </c>
      <c r="AZ5">
        <v>0</v>
      </c>
      <c r="BA5">
        <v>0</v>
      </c>
    </row>
    <row r="6" spans="1:53">
      <c r="A6" t="s">
        <v>240</v>
      </c>
      <c r="B6" t="s">
        <v>262</v>
      </c>
      <c r="C6" t="s">
        <v>234</v>
      </c>
      <c r="G6" t="s">
        <v>48</v>
      </c>
      <c r="H6" s="73">
        <v>1040.52</v>
      </c>
      <c r="I6" s="46">
        <v>345.41999999999996</v>
      </c>
      <c r="J6" s="46">
        <v>158.03</v>
      </c>
      <c r="K6" s="46">
        <v>63.06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63.06</v>
      </c>
      <c r="X6">
        <v>175.68</v>
      </c>
      <c r="Y6">
        <v>107.98</v>
      </c>
      <c r="Z6">
        <v>29.69</v>
      </c>
      <c r="AA6">
        <v>19.23</v>
      </c>
      <c r="AB6">
        <v>58.7</v>
      </c>
      <c r="AC6">
        <v>5.05</v>
      </c>
      <c r="AD6">
        <v>242.55</v>
      </c>
      <c r="AE6">
        <v>4.8499999999999996</v>
      </c>
      <c r="AF6">
        <v>67.91</v>
      </c>
      <c r="AG6">
        <v>0</v>
      </c>
      <c r="AH6">
        <v>0</v>
      </c>
      <c r="AI6">
        <v>19.690000000000001</v>
      </c>
      <c r="AJ6">
        <v>36.61</v>
      </c>
      <c r="AK6">
        <v>100.42</v>
      </c>
      <c r="AL6">
        <v>142.62</v>
      </c>
      <c r="AM6">
        <v>46.28</v>
      </c>
      <c r="AN6">
        <v>40.75</v>
      </c>
      <c r="AO6">
        <v>77.62</v>
      </c>
      <c r="AP6">
        <v>148.58000000000001</v>
      </c>
      <c r="AQ6">
        <v>0.87</v>
      </c>
      <c r="AR6">
        <v>48.51</v>
      </c>
      <c r="AS6">
        <v>20.37</v>
      </c>
      <c r="AT6">
        <v>22.31</v>
      </c>
      <c r="AU6">
        <v>63.26</v>
      </c>
      <c r="AV6">
        <v>30.73</v>
      </c>
      <c r="AW6">
        <v>24.26</v>
      </c>
      <c r="AX6">
        <v>0</v>
      </c>
      <c r="AY6">
        <v>9.4499999999999993</v>
      </c>
      <c r="AZ6">
        <v>0</v>
      </c>
      <c r="BA6">
        <v>0</v>
      </c>
    </row>
    <row r="7" spans="1:53">
      <c r="A7" t="s">
        <v>241</v>
      </c>
      <c r="B7" t="s">
        <v>284</v>
      </c>
      <c r="C7" t="s">
        <v>263</v>
      </c>
      <c r="G7" t="s">
        <v>49</v>
      </c>
      <c r="H7" s="73">
        <v>991.77</v>
      </c>
      <c r="I7" s="46">
        <v>345.41999999999996</v>
      </c>
      <c r="J7" s="46">
        <v>157.93</v>
      </c>
      <c r="K7" s="46">
        <v>63.06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63.06</v>
      </c>
      <c r="X7">
        <v>175.68</v>
      </c>
      <c r="Y7">
        <v>107.98</v>
      </c>
      <c r="Z7">
        <v>29.69</v>
      </c>
      <c r="AA7">
        <v>19.23</v>
      </c>
      <c r="AB7">
        <v>58.7</v>
      </c>
      <c r="AC7">
        <v>5.05</v>
      </c>
      <c r="AD7">
        <v>194.04</v>
      </c>
      <c r="AE7">
        <v>4.8499999999999996</v>
      </c>
      <c r="AF7">
        <v>67.91</v>
      </c>
      <c r="AG7">
        <v>0</v>
      </c>
      <c r="AH7">
        <v>0</v>
      </c>
      <c r="AI7">
        <v>19.690000000000001</v>
      </c>
      <c r="AJ7">
        <v>36.61</v>
      </c>
      <c r="AK7">
        <v>100.42</v>
      </c>
      <c r="AL7">
        <v>142.62</v>
      </c>
      <c r="AM7">
        <v>46.28</v>
      </c>
      <c r="AN7">
        <v>40.75</v>
      </c>
      <c r="AO7">
        <v>77.62</v>
      </c>
      <c r="AP7">
        <v>148.58000000000001</v>
      </c>
      <c r="AQ7">
        <v>0.63</v>
      </c>
      <c r="AR7">
        <v>48.51</v>
      </c>
      <c r="AS7">
        <v>20.37</v>
      </c>
      <c r="AT7">
        <v>22.31</v>
      </c>
      <c r="AU7">
        <v>63.26</v>
      </c>
      <c r="AV7">
        <v>30.73</v>
      </c>
      <c r="AW7">
        <v>24.26</v>
      </c>
      <c r="AX7">
        <v>0</v>
      </c>
      <c r="AY7">
        <v>9.35</v>
      </c>
      <c r="AZ7">
        <v>0</v>
      </c>
      <c r="BA7">
        <v>0</v>
      </c>
    </row>
    <row r="8" spans="1:53">
      <c r="A8" t="s">
        <v>242</v>
      </c>
      <c r="B8" t="s">
        <v>324</v>
      </c>
      <c r="C8" t="s">
        <v>235</v>
      </c>
      <c r="G8" t="s">
        <v>50</v>
      </c>
      <c r="H8" s="73">
        <v>991.77</v>
      </c>
      <c r="I8" s="46">
        <v>345.41999999999996</v>
      </c>
      <c r="J8" s="46">
        <v>157.93</v>
      </c>
      <c r="K8" s="46">
        <v>63.06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63.06</v>
      </c>
      <c r="X8">
        <v>175.68</v>
      </c>
      <c r="Y8">
        <v>107.98</v>
      </c>
      <c r="Z8">
        <v>29.69</v>
      </c>
      <c r="AA8">
        <v>19.23</v>
      </c>
      <c r="AB8">
        <v>58.7</v>
      </c>
      <c r="AC8">
        <v>5.05</v>
      </c>
      <c r="AD8">
        <v>194.04</v>
      </c>
      <c r="AE8">
        <v>4.8499999999999996</v>
      </c>
      <c r="AF8">
        <v>67.91</v>
      </c>
      <c r="AG8">
        <v>0</v>
      </c>
      <c r="AH8">
        <v>0</v>
      </c>
      <c r="AI8">
        <v>19.690000000000001</v>
      </c>
      <c r="AJ8">
        <v>36.61</v>
      </c>
      <c r="AK8">
        <v>100.42</v>
      </c>
      <c r="AL8">
        <v>142.62</v>
      </c>
      <c r="AM8">
        <v>46.28</v>
      </c>
      <c r="AN8">
        <v>40.75</v>
      </c>
      <c r="AO8">
        <v>77.62</v>
      </c>
      <c r="AP8">
        <v>148.58000000000001</v>
      </c>
      <c r="AQ8">
        <v>0.63</v>
      </c>
      <c r="AR8">
        <v>48.51</v>
      </c>
      <c r="AS8">
        <v>20.37</v>
      </c>
      <c r="AT8">
        <v>22.31</v>
      </c>
      <c r="AU8">
        <v>63.26</v>
      </c>
      <c r="AV8">
        <v>30.73</v>
      </c>
      <c r="AW8">
        <v>24.26</v>
      </c>
      <c r="AX8">
        <v>0</v>
      </c>
      <c r="AY8">
        <v>9.35</v>
      </c>
      <c r="AZ8">
        <v>0</v>
      </c>
      <c r="BA8">
        <v>0</v>
      </c>
    </row>
    <row r="9" spans="1:53">
      <c r="A9" t="s">
        <v>243</v>
      </c>
      <c r="B9" t="s">
        <v>344</v>
      </c>
      <c r="C9" t="s">
        <v>236</v>
      </c>
      <c r="G9" t="s">
        <v>51</v>
      </c>
      <c r="H9" s="73">
        <v>951.02</v>
      </c>
      <c r="I9" s="46">
        <v>345.41999999999996</v>
      </c>
      <c r="J9" s="46">
        <v>157.93</v>
      </c>
      <c r="K9" s="46">
        <v>63.06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63.06</v>
      </c>
      <c r="X9">
        <v>175.68</v>
      </c>
      <c r="Y9">
        <v>107.98</v>
      </c>
      <c r="Z9">
        <v>29.69</v>
      </c>
      <c r="AA9">
        <v>19.23</v>
      </c>
      <c r="AB9">
        <v>58.7</v>
      </c>
      <c r="AC9">
        <v>5.05</v>
      </c>
      <c r="AD9">
        <v>194.04</v>
      </c>
      <c r="AE9">
        <v>4.8499999999999996</v>
      </c>
      <c r="AF9">
        <v>67.91</v>
      </c>
      <c r="AG9">
        <v>0</v>
      </c>
      <c r="AH9">
        <v>0</v>
      </c>
      <c r="AI9">
        <v>19.690000000000001</v>
      </c>
      <c r="AJ9">
        <v>36.61</v>
      </c>
      <c r="AK9">
        <v>100.42</v>
      </c>
      <c r="AL9">
        <v>142.62</v>
      </c>
      <c r="AM9">
        <v>46.28</v>
      </c>
      <c r="AN9">
        <v>0</v>
      </c>
      <c r="AO9">
        <v>77.62</v>
      </c>
      <c r="AP9">
        <v>148.58000000000001</v>
      </c>
      <c r="AQ9">
        <v>0.63</v>
      </c>
      <c r="AR9">
        <v>48.51</v>
      </c>
      <c r="AS9">
        <v>20.37</v>
      </c>
      <c r="AT9">
        <v>22.31</v>
      </c>
      <c r="AU9">
        <v>63.26</v>
      </c>
      <c r="AV9">
        <v>30.73</v>
      </c>
      <c r="AW9">
        <v>24.26</v>
      </c>
      <c r="AX9">
        <v>0</v>
      </c>
      <c r="AY9">
        <v>9.35</v>
      </c>
      <c r="AZ9">
        <v>0</v>
      </c>
      <c r="BA9">
        <v>0</v>
      </c>
    </row>
    <row r="10" spans="1:53">
      <c r="A10" t="s">
        <v>264</v>
      </c>
      <c r="C10" t="s">
        <v>237</v>
      </c>
      <c r="G10" t="s">
        <v>52</v>
      </c>
      <c r="H10" s="73">
        <v>951.02</v>
      </c>
      <c r="I10" s="46">
        <v>345.41999999999996</v>
      </c>
      <c r="J10" s="46">
        <v>157.93</v>
      </c>
      <c r="K10" s="46">
        <v>63.06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63.06</v>
      </c>
      <c r="X10">
        <v>175.68</v>
      </c>
      <c r="Y10">
        <v>107.98</v>
      </c>
      <c r="Z10">
        <v>29.69</v>
      </c>
      <c r="AA10">
        <v>19.23</v>
      </c>
      <c r="AB10">
        <v>58.7</v>
      </c>
      <c r="AC10">
        <v>5.05</v>
      </c>
      <c r="AD10">
        <v>194.04</v>
      </c>
      <c r="AE10">
        <v>4.8499999999999996</v>
      </c>
      <c r="AF10">
        <v>67.91</v>
      </c>
      <c r="AG10">
        <v>0</v>
      </c>
      <c r="AH10">
        <v>0</v>
      </c>
      <c r="AI10">
        <v>19.690000000000001</v>
      </c>
      <c r="AJ10">
        <v>36.61</v>
      </c>
      <c r="AK10">
        <v>100.42</v>
      </c>
      <c r="AL10">
        <v>142.62</v>
      </c>
      <c r="AM10">
        <v>46.28</v>
      </c>
      <c r="AN10">
        <v>0</v>
      </c>
      <c r="AO10">
        <v>77.62</v>
      </c>
      <c r="AP10">
        <v>148.58000000000001</v>
      </c>
      <c r="AQ10">
        <v>0.63</v>
      </c>
      <c r="AR10">
        <v>48.51</v>
      </c>
      <c r="AS10">
        <v>20.37</v>
      </c>
      <c r="AT10">
        <v>22.31</v>
      </c>
      <c r="AU10">
        <v>63.26</v>
      </c>
      <c r="AV10">
        <v>30.73</v>
      </c>
      <c r="AW10">
        <v>24.26</v>
      </c>
      <c r="AX10">
        <v>0</v>
      </c>
      <c r="AY10">
        <v>9.35</v>
      </c>
      <c r="AZ10">
        <v>0</v>
      </c>
      <c r="BA10">
        <v>0</v>
      </c>
    </row>
    <row r="11" spans="1:53">
      <c r="A11" t="s">
        <v>244</v>
      </c>
      <c r="C11" t="s">
        <v>325</v>
      </c>
      <c r="G11" t="s">
        <v>53</v>
      </c>
      <c r="H11" s="73">
        <v>756.98</v>
      </c>
      <c r="I11" s="46">
        <v>345.41999999999996</v>
      </c>
      <c r="J11" s="46">
        <v>157.85000000000002</v>
      </c>
      <c r="K11" s="46">
        <v>63.06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63.06</v>
      </c>
      <c r="X11">
        <v>175.68</v>
      </c>
      <c r="Y11">
        <v>107.98</v>
      </c>
      <c r="Z11">
        <v>29.69</v>
      </c>
      <c r="AA11">
        <v>19.23</v>
      </c>
      <c r="AB11">
        <v>58.7</v>
      </c>
      <c r="AC11">
        <v>5.05</v>
      </c>
      <c r="AD11">
        <v>0</v>
      </c>
      <c r="AE11">
        <v>4.8499999999999996</v>
      </c>
      <c r="AF11">
        <v>67.91</v>
      </c>
      <c r="AG11">
        <v>0</v>
      </c>
      <c r="AH11">
        <v>0</v>
      </c>
      <c r="AI11">
        <v>19.690000000000001</v>
      </c>
      <c r="AJ11">
        <v>36.61</v>
      </c>
      <c r="AK11">
        <v>100.42</v>
      </c>
      <c r="AL11">
        <v>142.62</v>
      </c>
      <c r="AM11">
        <v>46.28</v>
      </c>
      <c r="AN11">
        <v>0</v>
      </c>
      <c r="AO11">
        <v>77.62</v>
      </c>
      <c r="AP11">
        <v>148.58000000000001</v>
      </c>
      <c r="AQ11">
        <v>0.63</v>
      </c>
      <c r="AR11">
        <v>48.51</v>
      </c>
      <c r="AS11">
        <v>20.37</v>
      </c>
      <c r="AT11">
        <v>22.31</v>
      </c>
      <c r="AU11">
        <v>63.26</v>
      </c>
      <c r="AV11">
        <v>30.73</v>
      </c>
      <c r="AW11">
        <v>24.26</v>
      </c>
      <c r="AX11">
        <v>0</v>
      </c>
      <c r="AY11">
        <v>9.27</v>
      </c>
      <c r="AZ11">
        <v>0</v>
      </c>
      <c r="BA11">
        <v>0</v>
      </c>
    </row>
    <row r="12" spans="1:53">
      <c r="A12" t="s">
        <v>245</v>
      </c>
      <c r="C12" t="s">
        <v>345</v>
      </c>
      <c r="G12" t="s">
        <v>54</v>
      </c>
      <c r="H12" s="73">
        <v>756.98</v>
      </c>
      <c r="I12" s="46">
        <v>345.41999999999996</v>
      </c>
      <c r="J12" s="46">
        <v>157.85000000000002</v>
      </c>
      <c r="K12" s="46">
        <v>63.06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63.06</v>
      </c>
      <c r="X12">
        <v>175.68</v>
      </c>
      <c r="Y12">
        <v>107.98</v>
      </c>
      <c r="Z12">
        <v>29.69</v>
      </c>
      <c r="AA12">
        <v>19.23</v>
      </c>
      <c r="AB12">
        <v>58.7</v>
      </c>
      <c r="AC12">
        <v>5.05</v>
      </c>
      <c r="AD12">
        <v>0</v>
      </c>
      <c r="AE12">
        <v>4.8499999999999996</v>
      </c>
      <c r="AF12">
        <v>67.91</v>
      </c>
      <c r="AG12">
        <v>0</v>
      </c>
      <c r="AH12">
        <v>0</v>
      </c>
      <c r="AI12">
        <v>19.690000000000001</v>
      </c>
      <c r="AJ12">
        <v>36.61</v>
      </c>
      <c r="AK12">
        <v>100.42</v>
      </c>
      <c r="AL12">
        <v>142.62</v>
      </c>
      <c r="AM12">
        <v>46.28</v>
      </c>
      <c r="AN12">
        <v>0</v>
      </c>
      <c r="AO12">
        <v>77.62</v>
      </c>
      <c r="AP12">
        <v>148.58000000000001</v>
      </c>
      <c r="AQ12">
        <v>0.63</v>
      </c>
      <c r="AR12">
        <v>48.51</v>
      </c>
      <c r="AS12">
        <v>20.37</v>
      </c>
      <c r="AT12">
        <v>22.31</v>
      </c>
      <c r="AU12">
        <v>63.26</v>
      </c>
      <c r="AV12">
        <v>30.73</v>
      </c>
      <c r="AW12">
        <v>24.26</v>
      </c>
      <c r="AX12">
        <v>0</v>
      </c>
      <c r="AY12">
        <v>9.27</v>
      </c>
      <c r="AZ12">
        <v>0</v>
      </c>
      <c r="BA12">
        <v>0</v>
      </c>
    </row>
    <row r="13" spans="1:53">
      <c r="A13" t="s">
        <v>246</v>
      </c>
      <c r="G13" t="s">
        <v>55</v>
      </c>
      <c r="H13" s="73">
        <v>756.98</v>
      </c>
      <c r="I13" s="46">
        <v>345.41999999999996</v>
      </c>
      <c r="J13" s="46">
        <v>157.85000000000002</v>
      </c>
      <c r="K13" s="46">
        <v>63.06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63.06</v>
      </c>
      <c r="X13">
        <v>175.68</v>
      </c>
      <c r="Y13">
        <v>107.98</v>
      </c>
      <c r="Z13">
        <v>29.69</v>
      </c>
      <c r="AA13">
        <v>19.23</v>
      </c>
      <c r="AB13">
        <v>58.7</v>
      </c>
      <c r="AC13">
        <v>5.05</v>
      </c>
      <c r="AD13">
        <v>0</v>
      </c>
      <c r="AE13">
        <v>4.8499999999999996</v>
      </c>
      <c r="AF13">
        <v>67.91</v>
      </c>
      <c r="AG13">
        <v>0</v>
      </c>
      <c r="AH13">
        <v>0</v>
      </c>
      <c r="AI13">
        <v>19.690000000000001</v>
      </c>
      <c r="AJ13">
        <v>36.61</v>
      </c>
      <c r="AK13">
        <v>100.42</v>
      </c>
      <c r="AL13">
        <v>142.62</v>
      </c>
      <c r="AM13">
        <v>46.28</v>
      </c>
      <c r="AN13">
        <v>0</v>
      </c>
      <c r="AO13">
        <v>77.62</v>
      </c>
      <c r="AP13">
        <v>148.58000000000001</v>
      </c>
      <c r="AQ13">
        <v>0.63</v>
      </c>
      <c r="AR13">
        <v>48.51</v>
      </c>
      <c r="AS13">
        <v>20.37</v>
      </c>
      <c r="AT13">
        <v>22.31</v>
      </c>
      <c r="AU13">
        <v>63.26</v>
      </c>
      <c r="AV13">
        <v>30.73</v>
      </c>
      <c r="AW13">
        <v>24.26</v>
      </c>
      <c r="AX13">
        <v>0</v>
      </c>
      <c r="AY13">
        <v>9.27</v>
      </c>
      <c r="AZ13">
        <v>0</v>
      </c>
      <c r="BA13">
        <v>0</v>
      </c>
    </row>
    <row r="14" spans="1:53">
      <c r="A14" t="s">
        <v>247</v>
      </c>
      <c r="G14" t="s">
        <v>56</v>
      </c>
      <c r="H14" s="73">
        <v>756.98</v>
      </c>
      <c r="I14" s="46">
        <v>345.41999999999996</v>
      </c>
      <c r="J14" s="46">
        <v>157.85000000000002</v>
      </c>
      <c r="K14" s="46">
        <v>63.06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63.06</v>
      </c>
      <c r="X14">
        <v>175.68</v>
      </c>
      <c r="Y14">
        <v>107.98</v>
      </c>
      <c r="Z14">
        <v>29.69</v>
      </c>
      <c r="AA14">
        <v>19.23</v>
      </c>
      <c r="AB14">
        <v>58.7</v>
      </c>
      <c r="AC14">
        <v>5.05</v>
      </c>
      <c r="AD14">
        <v>0</v>
      </c>
      <c r="AE14">
        <v>4.8499999999999996</v>
      </c>
      <c r="AF14">
        <v>67.91</v>
      </c>
      <c r="AG14">
        <v>0</v>
      </c>
      <c r="AH14">
        <v>0</v>
      </c>
      <c r="AI14">
        <v>19.690000000000001</v>
      </c>
      <c r="AJ14">
        <v>36.61</v>
      </c>
      <c r="AK14">
        <v>100.42</v>
      </c>
      <c r="AL14">
        <v>142.62</v>
      </c>
      <c r="AM14">
        <v>46.28</v>
      </c>
      <c r="AN14">
        <v>0</v>
      </c>
      <c r="AO14">
        <v>77.62</v>
      </c>
      <c r="AP14">
        <v>148.58000000000001</v>
      </c>
      <c r="AQ14">
        <v>0.63</v>
      </c>
      <c r="AR14">
        <v>48.51</v>
      </c>
      <c r="AS14">
        <v>20.37</v>
      </c>
      <c r="AT14">
        <v>22.31</v>
      </c>
      <c r="AU14">
        <v>63.26</v>
      </c>
      <c r="AV14">
        <v>30.73</v>
      </c>
      <c r="AW14">
        <v>24.26</v>
      </c>
      <c r="AX14">
        <v>0</v>
      </c>
      <c r="AY14">
        <v>9.27</v>
      </c>
      <c r="AZ14">
        <v>0</v>
      </c>
      <c r="BA14">
        <v>0</v>
      </c>
    </row>
    <row r="15" spans="1:53">
      <c r="A15" t="s">
        <v>248</v>
      </c>
      <c r="G15" t="s">
        <v>57</v>
      </c>
      <c r="H15" s="73">
        <v>756.98</v>
      </c>
      <c r="I15" s="46">
        <v>250.10999999999999</v>
      </c>
      <c r="J15" s="46">
        <v>157.66000000000003</v>
      </c>
      <c r="K15" s="46">
        <v>63.06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63.06</v>
      </c>
      <c r="X15">
        <v>175.68</v>
      </c>
      <c r="Y15">
        <v>107.98</v>
      </c>
      <c r="Z15">
        <v>29.69</v>
      </c>
      <c r="AA15">
        <v>19.23</v>
      </c>
      <c r="AB15">
        <v>0</v>
      </c>
      <c r="AC15">
        <v>5.05</v>
      </c>
      <c r="AD15">
        <v>0</v>
      </c>
      <c r="AE15">
        <v>4.8499999999999996</v>
      </c>
      <c r="AF15">
        <v>67.91</v>
      </c>
      <c r="AG15">
        <v>0</v>
      </c>
      <c r="AH15">
        <v>0</v>
      </c>
      <c r="AI15">
        <v>19.690000000000001</v>
      </c>
      <c r="AJ15">
        <v>0</v>
      </c>
      <c r="AK15">
        <v>100.42</v>
      </c>
      <c r="AL15">
        <v>142.62</v>
      </c>
      <c r="AM15">
        <v>46.28</v>
      </c>
      <c r="AN15">
        <v>0</v>
      </c>
      <c r="AO15">
        <v>77.62</v>
      </c>
      <c r="AP15">
        <v>148.58000000000001</v>
      </c>
      <c r="AQ15">
        <v>0.63</v>
      </c>
      <c r="AR15">
        <v>48.51</v>
      </c>
      <c r="AS15">
        <v>20.37</v>
      </c>
      <c r="AT15">
        <v>22.31</v>
      </c>
      <c r="AU15">
        <v>63.26</v>
      </c>
      <c r="AV15">
        <v>30.73</v>
      </c>
      <c r="AW15">
        <v>24.26</v>
      </c>
      <c r="AX15">
        <v>0</v>
      </c>
      <c r="AY15">
        <v>9.08</v>
      </c>
      <c r="AZ15">
        <v>0</v>
      </c>
      <c r="BA15">
        <v>0</v>
      </c>
    </row>
    <row r="16" spans="1:53">
      <c r="A16" t="s">
        <v>249</v>
      </c>
      <c r="G16" t="s">
        <v>58</v>
      </c>
      <c r="H16" s="73">
        <v>756.98</v>
      </c>
      <c r="I16" s="46">
        <v>250.10999999999999</v>
      </c>
      <c r="J16" s="46">
        <v>157.66000000000003</v>
      </c>
      <c r="K16" s="46">
        <v>63.06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63.06</v>
      </c>
      <c r="X16">
        <v>175.68</v>
      </c>
      <c r="Y16">
        <v>107.98</v>
      </c>
      <c r="Z16">
        <v>29.69</v>
      </c>
      <c r="AA16">
        <v>19.23</v>
      </c>
      <c r="AB16">
        <v>0</v>
      </c>
      <c r="AC16">
        <v>5.05</v>
      </c>
      <c r="AD16">
        <v>0</v>
      </c>
      <c r="AE16">
        <v>4.8499999999999996</v>
      </c>
      <c r="AF16">
        <v>67.91</v>
      </c>
      <c r="AG16">
        <v>0</v>
      </c>
      <c r="AH16">
        <v>0</v>
      </c>
      <c r="AI16">
        <v>19.690000000000001</v>
      </c>
      <c r="AJ16">
        <v>0</v>
      </c>
      <c r="AK16">
        <v>100.42</v>
      </c>
      <c r="AL16">
        <v>142.62</v>
      </c>
      <c r="AM16">
        <v>46.28</v>
      </c>
      <c r="AN16">
        <v>0</v>
      </c>
      <c r="AO16">
        <v>77.62</v>
      </c>
      <c r="AP16">
        <v>148.58000000000001</v>
      </c>
      <c r="AQ16">
        <v>0.63</v>
      </c>
      <c r="AR16">
        <v>48.51</v>
      </c>
      <c r="AS16">
        <v>20.37</v>
      </c>
      <c r="AT16">
        <v>22.31</v>
      </c>
      <c r="AU16">
        <v>63.26</v>
      </c>
      <c r="AV16">
        <v>30.73</v>
      </c>
      <c r="AW16">
        <v>24.26</v>
      </c>
      <c r="AX16">
        <v>0</v>
      </c>
      <c r="AY16">
        <v>9.08</v>
      </c>
      <c r="AZ16">
        <v>0</v>
      </c>
      <c r="BA16">
        <v>0</v>
      </c>
    </row>
    <row r="17" spans="1:53">
      <c r="A17" t="s">
        <v>250</v>
      </c>
      <c r="G17" t="s">
        <v>59</v>
      </c>
      <c r="H17" s="73">
        <v>756.98</v>
      </c>
      <c r="I17" s="46">
        <v>250.10999999999999</v>
      </c>
      <c r="J17" s="46">
        <v>157.66000000000003</v>
      </c>
      <c r="K17" s="46">
        <v>63.06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63.06</v>
      </c>
      <c r="X17">
        <v>175.68</v>
      </c>
      <c r="Y17">
        <v>107.98</v>
      </c>
      <c r="Z17">
        <v>29.69</v>
      </c>
      <c r="AA17">
        <v>19.23</v>
      </c>
      <c r="AB17">
        <v>0</v>
      </c>
      <c r="AC17">
        <v>5.05</v>
      </c>
      <c r="AD17">
        <v>0</v>
      </c>
      <c r="AE17">
        <v>4.8499999999999996</v>
      </c>
      <c r="AF17">
        <v>67.91</v>
      </c>
      <c r="AG17">
        <v>0</v>
      </c>
      <c r="AH17">
        <v>0</v>
      </c>
      <c r="AI17">
        <v>19.690000000000001</v>
      </c>
      <c r="AJ17">
        <v>0</v>
      </c>
      <c r="AK17">
        <v>100.42</v>
      </c>
      <c r="AL17">
        <v>142.62</v>
      </c>
      <c r="AM17">
        <v>46.28</v>
      </c>
      <c r="AN17">
        <v>0</v>
      </c>
      <c r="AO17">
        <v>77.62</v>
      </c>
      <c r="AP17">
        <v>148.58000000000001</v>
      </c>
      <c r="AQ17">
        <v>0.63</v>
      </c>
      <c r="AR17">
        <v>48.51</v>
      </c>
      <c r="AS17">
        <v>20.37</v>
      </c>
      <c r="AT17">
        <v>22.31</v>
      </c>
      <c r="AU17">
        <v>63.26</v>
      </c>
      <c r="AV17">
        <v>30.73</v>
      </c>
      <c r="AW17">
        <v>24.26</v>
      </c>
      <c r="AX17">
        <v>0</v>
      </c>
      <c r="AY17">
        <v>9.08</v>
      </c>
      <c r="AZ17">
        <v>0</v>
      </c>
      <c r="BA17">
        <v>0</v>
      </c>
    </row>
    <row r="18" spans="1:53">
      <c r="A18" t="s">
        <v>251</v>
      </c>
      <c r="G18" t="s">
        <v>60</v>
      </c>
      <c r="H18" s="73">
        <v>756.98</v>
      </c>
      <c r="I18" s="46">
        <v>250.10999999999999</v>
      </c>
      <c r="J18" s="46">
        <v>157.66000000000003</v>
      </c>
      <c r="K18" s="46">
        <v>63.06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63.06</v>
      </c>
      <c r="X18">
        <v>175.68</v>
      </c>
      <c r="Y18">
        <v>107.98</v>
      </c>
      <c r="Z18">
        <v>29.69</v>
      </c>
      <c r="AA18">
        <v>19.23</v>
      </c>
      <c r="AB18">
        <v>0</v>
      </c>
      <c r="AC18">
        <v>5.05</v>
      </c>
      <c r="AD18">
        <v>0</v>
      </c>
      <c r="AE18">
        <v>4.8499999999999996</v>
      </c>
      <c r="AF18">
        <v>67.91</v>
      </c>
      <c r="AG18">
        <v>0</v>
      </c>
      <c r="AH18">
        <v>0</v>
      </c>
      <c r="AI18">
        <v>19.690000000000001</v>
      </c>
      <c r="AJ18">
        <v>0</v>
      </c>
      <c r="AK18">
        <v>100.42</v>
      </c>
      <c r="AL18">
        <v>142.62</v>
      </c>
      <c r="AM18">
        <v>46.28</v>
      </c>
      <c r="AN18">
        <v>0</v>
      </c>
      <c r="AO18">
        <v>77.62</v>
      </c>
      <c r="AP18">
        <v>148.58000000000001</v>
      </c>
      <c r="AQ18">
        <v>0.63</v>
      </c>
      <c r="AR18">
        <v>48.51</v>
      </c>
      <c r="AS18">
        <v>20.37</v>
      </c>
      <c r="AT18">
        <v>22.31</v>
      </c>
      <c r="AU18">
        <v>63.26</v>
      </c>
      <c r="AV18">
        <v>30.73</v>
      </c>
      <c r="AW18">
        <v>24.26</v>
      </c>
      <c r="AX18">
        <v>0</v>
      </c>
      <c r="AY18">
        <v>9.08</v>
      </c>
      <c r="AZ18">
        <v>0</v>
      </c>
      <c r="BA18">
        <v>0</v>
      </c>
    </row>
    <row r="19" spans="1:53">
      <c r="A19" t="s">
        <v>265</v>
      </c>
      <c r="G19" t="s">
        <v>61</v>
      </c>
      <c r="H19" s="73">
        <v>756.93000000000006</v>
      </c>
      <c r="I19" s="46">
        <v>250.10999999999999</v>
      </c>
      <c r="J19" s="46">
        <v>157.56</v>
      </c>
      <c r="K19" s="46">
        <v>63.06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63.06</v>
      </c>
      <c r="X19">
        <v>175.68</v>
      </c>
      <c r="Y19">
        <v>107.98</v>
      </c>
      <c r="Z19">
        <v>29.69</v>
      </c>
      <c r="AA19">
        <v>19.23</v>
      </c>
      <c r="AB19">
        <v>0</v>
      </c>
      <c r="AC19">
        <v>5.05</v>
      </c>
      <c r="AD19">
        <v>0</v>
      </c>
      <c r="AE19">
        <v>4.8499999999999996</v>
      </c>
      <c r="AF19">
        <v>67.91</v>
      </c>
      <c r="AG19">
        <v>0</v>
      </c>
      <c r="AH19">
        <v>0</v>
      </c>
      <c r="AI19">
        <v>19.690000000000001</v>
      </c>
      <c r="AJ19">
        <v>0</v>
      </c>
      <c r="AK19">
        <v>100.42</v>
      </c>
      <c r="AL19">
        <v>142.62</v>
      </c>
      <c r="AM19">
        <v>46.28</v>
      </c>
      <c r="AN19">
        <v>0</v>
      </c>
      <c r="AO19">
        <v>77.62</v>
      </c>
      <c r="AP19">
        <v>148.58000000000001</v>
      </c>
      <c r="AQ19">
        <v>0.57999999999999996</v>
      </c>
      <c r="AR19">
        <v>48.51</v>
      </c>
      <c r="AS19">
        <v>20.37</v>
      </c>
      <c r="AT19">
        <v>22.31</v>
      </c>
      <c r="AU19">
        <v>63.26</v>
      </c>
      <c r="AV19">
        <v>30.73</v>
      </c>
      <c r="AW19">
        <v>24.26</v>
      </c>
      <c r="AX19">
        <v>0</v>
      </c>
      <c r="AY19">
        <v>8.98</v>
      </c>
      <c r="AZ19">
        <v>0</v>
      </c>
      <c r="BA19">
        <v>0</v>
      </c>
    </row>
    <row r="20" spans="1:53">
      <c r="A20" t="s">
        <v>266</v>
      </c>
      <c r="G20" t="s">
        <v>62</v>
      </c>
      <c r="H20" s="73">
        <v>756.93000000000006</v>
      </c>
      <c r="I20" s="46">
        <v>250.10999999999999</v>
      </c>
      <c r="J20" s="46">
        <v>157.56</v>
      </c>
      <c r="K20" s="46">
        <v>63.06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63.06</v>
      </c>
      <c r="X20">
        <v>175.68</v>
      </c>
      <c r="Y20">
        <v>107.98</v>
      </c>
      <c r="Z20">
        <v>29.69</v>
      </c>
      <c r="AA20">
        <v>19.23</v>
      </c>
      <c r="AB20">
        <v>0</v>
      </c>
      <c r="AC20">
        <v>5.05</v>
      </c>
      <c r="AD20">
        <v>0</v>
      </c>
      <c r="AE20">
        <v>4.8499999999999996</v>
      </c>
      <c r="AF20">
        <v>67.91</v>
      </c>
      <c r="AG20">
        <v>0</v>
      </c>
      <c r="AH20">
        <v>0</v>
      </c>
      <c r="AI20">
        <v>19.690000000000001</v>
      </c>
      <c r="AJ20">
        <v>0</v>
      </c>
      <c r="AK20">
        <v>100.42</v>
      </c>
      <c r="AL20">
        <v>142.62</v>
      </c>
      <c r="AM20">
        <v>46.28</v>
      </c>
      <c r="AN20">
        <v>0</v>
      </c>
      <c r="AO20">
        <v>77.62</v>
      </c>
      <c r="AP20">
        <v>148.58000000000001</v>
      </c>
      <c r="AQ20">
        <v>0.57999999999999996</v>
      </c>
      <c r="AR20">
        <v>48.51</v>
      </c>
      <c r="AS20">
        <v>20.37</v>
      </c>
      <c r="AT20">
        <v>22.31</v>
      </c>
      <c r="AU20">
        <v>63.26</v>
      </c>
      <c r="AV20">
        <v>30.73</v>
      </c>
      <c r="AW20">
        <v>24.26</v>
      </c>
      <c r="AX20">
        <v>0</v>
      </c>
      <c r="AY20">
        <v>8.98</v>
      </c>
      <c r="AZ20">
        <v>0</v>
      </c>
      <c r="BA20">
        <v>0</v>
      </c>
    </row>
    <row r="21" spans="1:53">
      <c r="A21" t="s">
        <v>252</v>
      </c>
      <c r="G21" t="s">
        <v>63</v>
      </c>
      <c r="H21" s="73">
        <v>756.93000000000006</v>
      </c>
      <c r="I21" s="46">
        <v>250.10999999999999</v>
      </c>
      <c r="J21" s="46">
        <v>157.56</v>
      </c>
      <c r="K21" s="46">
        <v>63.06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63.06</v>
      </c>
      <c r="X21">
        <v>175.68</v>
      </c>
      <c r="Y21">
        <v>107.98</v>
      </c>
      <c r="Z21">
        <v>29.69</v>
      </c>
      <c r="AA21">
        <v>19.23</v>
      </c>
      <c r="AB21">
        <v>0</v>
      </c>
      <c r="AC21">
        <v>5.05</v>
      </c>
      <c r="AD21">
        <v>0</v>
      </c>
      <c r="AE21">
        <v>4.8499999999999996</v>
      </c>
      <c r="AF21">
        <v>67.91</v>
      </c>
      <c r="AG21">
        <v>0</v>
      </c>
      <c r="AH21">
        <v>0</v>
      </c>
      <c r="AI21">
        <v>19.690000000000001</v>
      </c>
      <c r="AJ21">
        <v>0</v>
      </c>
      <c r="AK21">
        <v>100.42</v>
      </c>
      <c r="AL21">
        <v>142.62</v>
      </c>
      <c r="AM21">
        <v>46.28</v>
      </c>
      <c r="AN21">
        <v>0</v>
      </c>
      <c r="AO21">
        <v>77.62</v>
      </c>
      <c r="AP21">
        <v>148.58000000000001</v>
      </c>
      <c r="AQ21">
        <v>0.57999999999999996</v>
      </c>
      <c r="AR21">
        <v>48.51</v>
      </c>
      <c r="AS21">
        <v>20.37</v>
      </c>
      <c r="AT21">
        <v>22.31</v>
      </c>
      <c r="AU21">
        <v>63.26</v>
      </c>
      <c r="AV21">
        <v>30.73</v>
      </c>
      <c r="AW21">
        <v>24.26</v>
      </c>
      <c r="AX21">
        <v>0</v>
      </c>
      <c r="AY21">
        <v>8.98</v>
      </c>
      <c r="AZ21">
        <v>0</v>
      </c>
      <c r="BA21">
        <v>0</v>
      </c>
    </row>
    <row r="22" spans="1:53">
      <c r="A22" t="s">
        <v>253</v>
      </c>
      <c r="G22" t="s">
        <v>64</v>
      </c>
      <c r="H22" s="73">
        <v>756.93000000000006</v>
      </c>
      <c r="I22" s="46">
        <v>250.10999999999999</v>
      </c>
      <c r="J22" s="46">
        <v>157.56</v>
      </c>
      <c r="K22" s="46">
        <v>63.06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63.06</v>
      </c>
      <c r="X22">
        <v>175.68</v>
      </c>
      <c r="Y22">
        <v>107.98</v>
      </c>
      <c r="Z22">
        <v>29.69</v>
      </c>
      <c r="AA22">
        <v>19.23</v>
      </c>
      <c r="AB22">
        <v>0</v>
      </c>
      <c r="AC22">
        <v>5.05</v>
      </c>
      <c r="AD22">
        <v>0</v>
      </c>
      <c r="AE22">
        <v>4.8499999999999996</v>
      </c>
      <c r="AF22">
        <v>67.91</v>
      </c>
      <c r="AG22">
        <v>0</v>
      </c>
      <c r="AH22">
        <v>0</v>
      </c>
      <c r="AI22">
        <v>19.690000000000001</v>
      </c>
      <c r="AJ22">
        <v>0</v>
      </c>
      <c r="AK22">
        <v>100.42</v>
      </c>
      <c r="AL22">
        <v>142.62</v>
      </c>
      <c r="AM22">
        <v>46.28</v>
      </c>
      <c r="AN22">
        <v>0</v>
      </c>
      <c r="AO22">
        <v>77.62</v>
      </c>
      <c r="AP22">
        <v>148.58000000000001</v>
      </c>
      <c r="AQ22">
        <v>0.57999999999999996</v>
      </c>
      <c r="AR22">
        <v>48.51</v>
      </c>
      <c r="AS22">
        <v>20.37</v>
      </c>
      <c r="AT22">
        <v>22.31</v>
      </c>
      <c r="AU22">
        <v>63.26</v>
      </c>
      <c r="AV22">
        <v>30.73</v>
      </c>
      <c r="AW22">
        <v>24.26</v>
      </c>
      <c r="AX22">
        <v>0</v>
      </c>
      <c r="AY22">
        <v>8.98</v>
      </c>
      <c r="AZ22">
        <v>0</v>
      </c>
      <c r="BA22">
        <v>0</v>
      </c>
    </row>
    <row r="23" spans="1:53">
      <c r="A23" t="s">
        <v>254</v>
      </c>
      <c r="G23" t="s">
        <v>65</v>
      </c>
      <c r="H23" s="73">
        <v>756.93000000000006</v>
      </c>
      <c r="I23" s="46">
        <v>220.42</v>
      </c>
      <c r="J23" s="46">
        <v>157.47000000000003</v>
      </c>
      <c r="K23" s="46">
        <v>63.06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63.06</v>
      </c>
      <c r="X23">
        <v>175.68</v>
      </c>
      <c r="Y23">
        <v>107.98</v>
      </c>
      <c r="Z23">
        <v>0</v>
      </c>
      <c r="AA23">
        <v>19.23</v>
      </c>
      <c r="AB23">
        <v>0</v>
      </c>
      <c r="AC23">
        <v>5.05</v>
      </c>
      <c r="AD23">
        <v>0</v>
      </c>
      <c r="AE23">
        <v>4.8499999999999996</v>
      </c>
      <c r="AF23">
        <v>67.91</v>
      </c>
      <c r="AG23">
        <v>0</v>
      </c>
      <c r="AH23">
        <v>0</v>
      </c>
      <c r="AI23">
        <v>19.690000000000001</v>
      </c>
      <c r="AJ23">
        <v>0</v>
      </c>
      <c r="AK23">
        <v>100.42</v>
      </c>
      <c r="AL23">
        <v>142.62</v>
      </c>
      <c r="AM23">
        <v>46.28</v>
      </c>
      <c r="AN23">
        <v>0</v>
      </c>
      <c r="AO23">
        <v>77.62</v>
      </c>
      <c r="AP23">
        <v>148.58000000000001</v>
      </c>
      <c r="AQ23">
        <v>0.57999999999999996</v>
      </c>
      <c r="AR23">
        <v>48.51</v>
      </c>
      <c r="AS23">
        <v>20.37</v>
      </c>
      <c r="AT23">
        <v>22.31</v>
      </c>
      <c r="AU23">
        <v>63.26</v>
      </c>
      <c r="AV23">
        <v>30.73</v>
      </c>
      <c r="AW23">
        <v>24.26</v>
      </c>
      <c r="AX23">
        <v>0</v>
      </c>
      <c r="AY23">
        <v>8.89</v>
      </c>
      <c r="AZ23">
        <v>0</v>
      </c>
      <c r="BA23">
        <v>0</v>
      </c>
    </row>
    <row r="24" spans="1:53">
      <c r="A24" t="s">
        <v>255</v>
      </c>
      <c r="G24" t="s">
        <v>66</v>
      </c>
      <c r="H24" s="73">
        <v>756.93000000000006</v>
      </c>
      <c r="I24" s="46">
        <v>220.42</v>
      </c>
      <c r="J24" s="46">
        <v>157.47000000000003</v>
      </c>
      <c r="K24" s="46">
        <v>63.06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63.06</v>
      </c>
      <c r="X24">
        <v>175.68</v>
      </c>
      <c r="Y24">
        <v>107.98</v>
      </c>
      <c r="Z24">
        <v>0</v>
      </c>
      <c r="AA24">
        <v>19.23</v>
      </c>
      <c r="AB24">
        <v>0</v>
      </c>
      <c r="AC24">
        <v>5.05</v>
      </c>
      <c r="AD24">
        <v>0</v>
      </c>
      <c r="AE24">
        <v>4.8499999999999996</v>
      </c>
      <c r="AF24">
        <v>67.91</v>
      </c>
      <c r="AG24">
        <v>0</v>
      </c>
      <c r="AH24">
        <v>0</v>
      </c>
      <c r="AI24">
        <v>19.690000000000001</v>
      </c>
      <c r="AJ24">
        <v>0</v>
      </c>
      <c r="AK24">
        <v>100.42</v>
      </c>
      <c r="AL24">
        <v>142.62</v>
      </c>
      <c r="AM24">
        <v>46.28</v>
      </c>
      <c r="AN24">
        <v>0</v>
      </c>
      <c r="AO24">
        <v>77.62</v>
      </c>
      <c r="AP24">
        <v>148.58000000000001</v>
      </c>
      <c r="AQ24">
        <v>0.57999999999999996</v>
      </c>
      <c r="AR24">
        <v>48.51</v>
      </c>
      <c r="AS24">
        <v>20.37</v>
      </c>
      <c r="AT24">
        <v>22.31</v>
      </c>
      <c r="AU24">
        <v>63.26</v>
      </c>
      <c r="AV24">
        <v>30.73</v>
      </c>
      <c r="AW24">
        <v>24.26</v>
      </c>
      <c r="AX24">
        <v>0</v>
      </c>
      <c r="AY24">
        <v>8.89</v>
      </c>
      <c r="AZ24">
        <v>0</v>
      </c>
      <c r="BA24">
        <v>0</v>
      </c>
    </row>
    <row r="25" spans="1:53">
      <c r="A25" t="s">
        <v>256</v>
      </c>
      <c r="G25" t="s">
        <v>67</v>
      </c>
      <c r="H25" s="73">
        <v>756.93000000000006</v>
      </c>
      <c r="I25" s="46">
        <v>220.42</v>
      </c>
      <c r="J25" s="46">
        <v>157.47000000000003</v>
      </c>
      <c r="K25" s="46">
        <v>63.06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63.06</v>
      </c>
      <c r="X25">
        <v>175.68</v>
      </c>
      <c r="Y25">
        <v>107.98</v>
      </c>
      <c r="Z25">
        <v>0</v>
      </c>
      <c r="AA25">
        <v>19.23</v>
      </c>
      <c r="AB25">
        <v>0</v>
      </c>
      <c r="AC25">
        <v>5.05</v>
      </c>
      <c r="AD25">
        <v>0</v>
      </c>
      <c r="AE25">
        <v>4.8499999999999996</v>
      </c>
      <c r="AF25">
        <v>67.91</v>
      </c>
      <c r="AG25">
        <v>0</v>
      </c>
      <c r="AH25">
        <v>0</v>
      </c>
      <c r="AI25">
        <v>19.690000000000001</v>
      </c>
      <c r="AJ25">
        <v>0</v>
      </c>
      <c r="AK25">
        <v>100.42</v>
      </c>
      <c r="AL25">
        <v>142.62</v>
      </c>
      <c r="AM25">
        <v>46.28</v>
      </c>
      <c r="AN25">
        <v>0</v>
      </c>
      <c r="AO25">
        <v>77.62</v>
      </c>
      <c r="AP25">
        <v>148.58000000000001</v>
      </c>
      <c r="AQ25">
        <v>0.57999999999999996</v>
      </c>
      <c r="AR25">
        <v>48.51</v>
      </c>
      <c r="AS25">
        <v>20.37</v>
      </c>
      <c r="AT25">
        <v>22.31</v>
      </c>
      <c r="AU25">
        <v>63.26</v>
      </c>
      <c r="AV25">
        <v>30.73</v>
      </c>
      <c r="AW25">
        <v>24.26</v>
      </c>
      <c r="AX25">
        <v>0</v>
      </c>
      <c r="AY25">
        <v>8.89</v>
      </c>
      <c r="AZ25">
        <v>0</v>
      </c>
      <c r="BA25">
        <v>0</v>
      </c>
    </row>
    <row r="26" spans="1:53">
      <c r="A26" t="s">
        <v>257</v>
      </c>
      <c r="G26" t="s">
        <v>68</v>
      </c>
      <c r="H26" s="73">
        <v>756.93000000000006</v>
      </c>
      <c r="I26" s="46">
        <v>220.42</v>
      </c>
      <c r="J26" s="46">
        <v>157.47000000000003</v>
      </c>
      <c r="K26" s="46">
        <v>63.06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63.06</v>
      </c>
      <c r="X26">
        <v>175.68</v>
      </c>
      <c r="Y26">
        <v>107.98</v>
      </c>
      <c r="Z26">
        <v>0</v>
      </c>
      <c r="AA26">
        <v>19.23</v>
      </c>
      <c r="AB26">
        <v>0</v>
      </c>
      <c r="AC26">
        <v>5.05</v>
      </c>
      <c r="AD26">
        <v>0</v>
      </c>
      <c r="AE26">
        <v>4.8499999999999996</v>
      </c>
      <c r="AF26">
        <v>67.91</v>
      </c>
      <c r="AG26">
        <v>0</v>
      </c>
      <c r="AH26">
        <v>0</v>
      </c>
      <c r="AI26">
        <v>19.690000000000001</v>
      </c>
      <c r="AJ26">
        <v>0</v>
      </c>
      <c r="AK26">
        <v>100.42</v>
      </c>
      <c r="AL26">
        <v>142.62</v>
      </c>
      <c r="AM26">
        <v>46.28</v>
      </c>
      <c r="AN26">
        <v>0</v>
      </c>
      <c r="AO26">
        <v>77.62</v>
      </c>
      <c r="AP26">
        <v>148.58000000000001</v>
      </c>
      <c r="AQ26">
        <v>0.57999999999999996</v>
      </c>
      <c r="AR26">
        <v>48.51</v>
      </c>
      <c r="AS26">
        <v>20.37</v>
      </c>
      <c r="AT26">
        <v>22.31</v>
      </c>
      <c r="AU26">
        <v>63.26</v>
      </c>
      <c r="AV26">
        <v>30.73</v>
      </c>
      <c r="AW26">
        <v>24.26</v>
      </c>
      <c r="AX26">
        <v>0</v>
      </c>
      <c r="AY26">
        <v>8.89</v>
      </c>
      <c r="AZ26">
        <v>0</v>
      </c>
      <c r="BA26">
        <v>0</v>
      </c>
    </row>
    <row r="27" spans="1:53">
      <c r="A27" t="s">
        <v>258</v>
      </c>
      <c r="G27" t="s">
        <v>69</v>
      </c>
      <c r="H27" s="73">
        <v>649.04999999999995</v>
      </c>
      <c r="I27" s="46">
        <v>174.14000000000001</v>
      </c>
      <c r="J27" s="46">
        <v>157.38000000000002</v>
      </c>
      <c r="K27" s="46">
        <v>63.06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63.06</v>
      </c>
      <c r="X27">
        <v>175.68</v>
      </c>
      <c r="Y27">
        <v>0</v>
      </c>
      <c r="Z27">
        <v>0</v>
      </c>
      <c r="AA27">
        <v>19.23</v>
      </c>
      <c r="AB27">
        <v>0</v>
      </c>
      <c r="AC27">
        <v>5.05</v>
      </c>
      <c r="AD27">
        <v>0</v>
      </c>
      <c r="AE27">
        <v>4.8499999999999996</v>
      </c>
      <c r="AF27">
        <v>67.91</v>
      </c>
      <c r="AG27">
        <v>0</v>
      </c>
      <c r="AH27">
        <v>0</v>
      </c>
      <c r="AI27">
        <v>19.690000000000001</v>
      </c>
      <c r="AJ27">
        <v>0</v>
      </c>
      <c r="AK27">
        <v>100.42</v>
      </c>
      <c r="AL27">
        <v>142.62</v>
      </c>
      <c r="AM27">
        <v>0</v>
      </c>
      <c r="AN27">
        <v>0</v>
      </c>
      <c r="AO27">
        <v>77.62</v>
      </c>
      <c r="AP27">
        <v>148.58000000000001</v>
      </c>
      <c r="AQ27">
        <v>0.68</v>
      </c>
      <c r="AR27">
        <v>48.51</v>
      </c>
      <c r="AS27">
        <v>20.37</v>
      </c>
      <c r="AT27">
        <v>22.31</v>
      </c>
      <c r="AU27">
        <v>63.26</v>
      </c>
      <c r="AV27">
        <v>30.73</v>
      </c>
      <c r="AW27">
        <v>24.26</v>
      </c>
      <c r="AX27">
        <v>0</v>
      </c>
      <c r="AY27">
        <v>8.8000000000000007</v>
      </c>
      <c r="AZ27">
        <v>0</v>
      </c>
      <c r="BA27">
        <v>0</v>
      </c>
    </row>
    <row r="28" spans="1:53">
      <c r="A28" t="s">
        <v>259</v>
      </c>
      <c r="G28" t="s">
        <v>70</v>
      </c>
      <c r="H28" s="73">
        <v>649.04999999999995</v>
      </c>
      <c r="I28" s="46">
        <v>174.14000000000001</v>
      </c>
      <c r="J28" s="46">
        <v>157.38000000000002</v>
      </c>
      <c r="K28" s="46">
        <v>63.06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63.06</v>
      </c>
      <c r="X28">
        <v>175.68</v>
      </c>
      <c r="Y28">
        <v>0</v>
      </c>
      <c r="Z28">
        <v>0</v>
      </c>
      <c r="AA28">
        <v>19.23</v>
      </c>
      <c r="AB28">
        <v>0</v>
      </c>
      <c r="AC28">
        <v>5.05</v>
      </c>
      <c r="AD28">
        <v>0</v>
      </c>
      <c r="AE28">
        <v>4.8499999999999996</v>
      </c>
      <c r="AF28">
        <v>67.91</v>
      </c>
      <c r="AG28">
        <v>0</v>
      </c>
      <c r="AH28">
        <v>0</v>
      </c>
      <c r="AI28">
        <v>19.690000000000001</v>
      </c>
      <c r="AJ28">
        <v>0</v>
      </c>
      <c r="AK28">
        <v>100.42</v>
      </c>
      <c r="AL28">
        <v>142.62</v>
      </c>
      <c r="AM28">
        <v>0</v>
      </c>
      <c r="AN28">
        <v>0</v>
      </c>
      <c r="AO28">
        <v>77.62</v>
      </c>
      <c r="AP28">
        <v>148.58000000000001</v>
      </c>
      <c r="AQ28">
        <v>0.68</v>
      </c>
      <c r="AR28">
        <v>48.51</v>
      </c>
      <c r="AS28">
        <v>20.37</v>
      </c>
      <c r="AT28">
        <v>22.31</v>
      </c>
      <c r="AU28">
        <v>63.26</v>
      </c>
      <c r="AV28">
        <v>30.73</v>
      </c>
      <c r="AW28">
        <v>24.26</v>
      </c>
      <c r="AX28">
        <v>0</v>
      </c>
      <c r="AY28">
        <v>8.8000000000000007</v>
      </c>
      <c r="AZ28">
        <v>0</v>
      </c>
      <c r="BA28">
        <v>0</v>
      </c>
    </row>
    <row r="29" spans="1:53">
      <c r="A29" t="s">
        <v>267</v>
      </c>
      <c r="G29" t="s">
        <v>71</v>
      </c>
      <c r="H29" s="73">
        <v>649.04999999999995</v>
      </c>
      <c r="I29" s="46">
        <v>174.14000000000001</v>
      </c>
      <c r="J29" s="46">
        <v>157.38000000000002</v>
      </c>
      <c r="K29" s="46">
        <v>63.06</v>
      </c>
      <c r="L29" s="46">
        <v>0.2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63.06</v>
      </c>
      <c r="X29">
        <v>175.68</v>
      </c>
      <c r="Y29">
        <v>0</v>
      </c>
      <c r="Z29">
        <v>0</v>
      </c>
      <c r="AA29">
        <v>19.23</v>
      </c>
      <c r="AB29">
        <v>0</v>
      </c>
      <c r="AC29">
        <v>5.05</v>
      </c>
      <c r="AD29">
        <v>0</v>
      </c>
      <c r="AE29">
        <v>4.8499999999999996</v>
      </c>
      <c r="AF29">
        <v>67.91</v>
      </c>
      <c r="AG29">
        <v>0</v>
      </c>
      <c r="AH29">
        <v>0</v>
      </c>
      <c r="AI29">
        <v>19.690000000000001</v>
      </c>
      <c r="AJ29">
        <v>0</v>
      </c>
      <c r="AK29">
        <v>100.42</v>
      </c>
      <c r="AL29">
        <v>142.62</v>
      </c>
      <c r="AM29">
        <v>0</v>
      </c>
      <c r="AN29">
        <v>0</v>
      </c>
      <c r="AO29">
        <v>77.62</v>
      </c>
      <c r="AP29">
        <v>148.58000000000001</v>
      </c>
      <c r="AQ29">
        <v>0.68</v>
      </c>
      <c r="AR29">
        <v>48.51</v>
      </c>
      <c r="AS29">
        <v>20.37</v>
      </c>
      <c r="AT29">
        <v>22.31</v>
      </c>
      <c r="AU29">
        <v>63.26</v>
      </c>
      <c r="AV29">
        <v>30.73</v>
      </c>
      <c r="AW29">
        <v>24.26</v>
      </c>
      <c r="AX29">
        <v>0.2</v>
      </c>
      <c r="AY29">
        <v>8.8000000000000007</v>
      </c>
      <c r="AZ29">
        <v>0</v>
      </c>
      <c r="BA29">
        <v>0</v>
      </c>
    </row>
    <row r="30" spans="1:53">
      <c r="A30" t="s">
        <v>268</v>
      </c>
      <c r="G30" t="s">
        <v>72</v>
      </c>
      <c r="H30" s="73">
        <v>649.04999999999995</v>
      </c>
      <c r="I30" s="46">
        <v>174.14000000000001</v>
      </c>
      <c r="J30" s="46">
        <v>157.38000000000002</v>
      </c>
      <c r="K30" s="46">
        <v>63.06</v>
      </c>
      <c r="L30" s="46">
        <v>0.61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63.06</v>
      </c>
      <c r="X30">
        <v>175.68</v>
      </c>
      <c r="Y30">
        <v>0</v>
      </c>
      <c r="Z30">
        <v>0</v>
      </c>
      <c r="AA30">
        <v>19.23</v>
      </c>
      <c r="AB30">
        <v>0</v>
      </c>
      <c r="AC30">
        <v>5.05</v>
      </c>
      <c r="AD30">
        <v>0</v>
      </c>
      <c r="AE30">
        <v>4.8499999999999996</v>
      </c>
      <c r="AF30">
        <v>67.91</v>
      </c>
      <c r="AG30">
        <v>0</v>
      </c>
      <c r="AH30">
        <v>0</v>
      </c>
      <c r="AI30">
        <v>19.690000000000001</v>
      </c>
      <c r="AJ30">
        <v>0</v>
      </c>
      <c r="AK30">
        <v>100.42</v>
      </c>
      <c r="AL30">
        <v>142.62</v>
      </c>
      <c r="AM30">
        <v>0</v>
      </c>
      <c r="AN30">
        <v>0</v>
      </c>
      <c r="AO30">
        <v>77.62</v>
      </c>
      <c r="AP30">
        <v>148.58000000000001</v>
      </c>
      <c r="AQ30">
        <v>0.68</v>
      </c>
      <c r="AR30">
        <v>48.51</v>
      </c>
      <c r="AS30">
        <v>20.37</v>
      </c>
      <c r="AT30">
        <v>22.31</v>
      </c>
      <c r="AU30">
        <v>63.26</v>
      </c>
      <c r="AV30">
        <v>30.73</v>
      </c>
      <c r="AW30">
        <v>24.26</v>
      </c>
      <c r="AX30">
        <v>0.61</v>
      </c>
      <c r="AY30">
        <v>8.8000000000000007</v>
      </c>
      <c r="AZ30">
        <v>0</v>
      </c>
      <c r="BA30">
        <v>0</v>
      </c>
    </row>
    <row r="31" spans="1:53">
      <c r="A31" t="s">
        <v>278</v>
      </c>
      <c r="G31" t="s">
        <v>73</v>
      </c>
      <c r="H31" s="73">
        <v>649.04999999999995</v>
      </c>
      <c r="I31" s="46">
        <v>174.14000000000001</v>
      </c>
      <c r="J31" s="46">
        <v>157.28</v>
      </c>
      <c r="K31" s="46">
        <v>63.06</v>
      </c>
      <c r="L31" s="46">
        <v>1.08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63.06</v>
      </c>
      <c r="X31">
        <v>175.68</v>
      </c>
      <c r="Y31">
        <v>0</v>
      </c>
      <c r="Z31">
        <v>0</v>
      </c>
      <c r="AA31">
        <v>19.23</v>
      </c>
      <c r="AB31">
        <v>0</v>
      </c>
      <c r="AC31">
        <v>5.05</v>
      </c>
      <c r="AD31">
        <v>0</v>
      </c>
      <c r="AE31">
        <v>4.8499999999999996</v>
      </c>
      <c r="AF31">
        <v>67.91</v>
      </c>
      <c r="AG31">
        <v>0</v>
      </c>
      <c r="AH31">
        <v>0</v>
      </c>
      <c r="AI31">
        <v>19.690000000000001</v>
      </c>
      <c r="AJ31">
        <v>0</v>
      </c>
      <c r="AK31">
        <v>100.42</v>
      </c>
      <c r="AL31">
        <v>142.62</v>
      </c>
      <c r="AM31">
        <v>0</v>
      </c>
      <c r="AN31">
        <v>0</v>
      </c>
      <c r="AO31">
        <v>77.62</v>
      </c>
      <c r="AP31">
        <v>148.58000000000001</v>
      </c>
      <c r="AQ31">
        <v>0.68</v>
      </c>
      <c r="AR31">
        <v>48.51</v>
      </c>
      <c r="AS31">
        <v>20.37</v>
      </c>
      <c r="AT31">
        <v>22.31</v>
      </c>
      <c r="AU31">
        <v>63.26</v>
      </c>
      <c r="AV31">
        <v>30.73</v>
      </c>
      <c r="AW31">
        <v>24.26</v>
      </c>
      <c r="AX31">
        <v>1.08</v>
      </c>
      <c r="AY31">
        <v>8.6999999999999993</v>
      </c>
      <c r="AZ31">
        <v>0</v>
      </c>
      <c r="BA31">
        <v>0</v>
      </c>
    </row>
    <row r="32" spans="1:53">
      <c r="A32" t="s">
        <v>279</v>
      </c>
      <c r="G32" t="s">
        <v>74</v>
      </c>
      <c r="H32" s="73">
        <v>649.04999999999995</v>
      </c>
      <c r="I32" s="46">
        <v>174.14000000000001</v>
      </c>
      <c r="J32" s="46">
        <v>157.28</v>
      </c>
      <c r="K32" s="46">
        <v>63.06</v>
      </c>
      <c r="L32" s="46">
        <v>1.68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63.06</v>
      </c>
      <c r="X32">
        <v>175.68</v>
      </c>
      <c r="Y32">
        <v>0</v>
      </c>
      <c r="Z32">
        <v>0</v>
      </c>
      <c r="AA32">
        <v>19.23</v>
      </c>
      <c r="AB32">
        <v>0</v>
      </c>
      <c r="AC32">
        <v>5.05</v>
      </c>
      <c r="AD32">
        <v>0</v>
      </c>
      <c r="AE32">
        <v>4.8499999999999996</v>
      </c>
      <c r="AF32">
        <v>67.91</v>
      </c>
      <c r="AG32">
        <v>0</v>
      </c>
      <c r="AH32">
        <v>0</v>
      </c>
      <c r="AI32">
        <v>19.690000000000001</v>
      </c>
      <c r="AJ32">
        <v>0</v>
      </c>
      <c r="AK32">
        <v>100.42</v>
      </c>
      <c r="AL32">
        <v>142.62</v>
      </c>
      <c r="AM32">
        <v>0</v>
      </c>
      <c r="AN32">
        <v>0</v>
      </c>
      <c r="AO32">
        <v>77.62</v>
      </c>
      <c r="AP32">
        <v>148.58000000000001</v>
      </c>
      <c r="AQ32">
        <v>0.68</v>
      </c>
      <c r="AR32">
        <v>48.51</v>
      </c>
      <c r="AS32">
        <v>20.37</v>
      </c>
      <c r="AT32">
        <v>22.31</v>
      </c>
      <c r="AU32">
        <v>63.26</v>
      </c>
      <c r="AV32">
        <v>30.73</v>
      </c>
      <c r="AW32">
        <v>24.26</v>
      </c>
      <c r="AX32">
        <v>1.68</v>
      </c>
      <c r="AY32">
        <v>8.6999999999999993</v>
      </c>
      <c r="AZ32">
        <v>0</v>
      </c>
      <c r="BA32">
        <v>0</v>
      </c>
    </row>
    <row r="33" spans="1:53">
      <c r="A33" t="s">
        <v>280</v>
      </c>
      <c r="G33" t="s">
        <v>75</v>
      </c>
      <c r="H33" s="73">
        <v>649.04999999999995</v>
      </c>
      <c r="I33" s="46">
        <v>174.14000000000001</v>
      </c>
      <c r="J33" s="46">
        <v>157.28</v>
      </c>
      <c r="K33" s="46">
        <v>63.06</v>
      </c>
      <c r="L33" s="46">
        <v>2.36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63.06</v>
      </c>
      <c r="X33">
        <v>175.68</v>
      </c>
      <c r="Y33">
        <v>0</v>
      </c>
      <c r="Z33">
        <v>0</v>
      </c>
      <c r="AA33">
        <v>19.23</v>
      </c>
      <c r="AB33">
        <v>0</v>
      </c>
      <c r="AC33">
        <v>5.05</v>
      </c>
      <c r="AD33">
        <v>0</v>
      </c>
      <c r="AE33">
        <v>4.8499999999999996</v>
      </c>
      <c r="AF33">
        <v>67.91</v>
      </c>
      <c r="AG33">
        <v>0</v>
      </c>
      <c r="AH33">
        <v>0</v>
      </c>
      <c r="AI33">
        <v>19.690000000000001</v>
      </c>
      <c r="AJ33">
        <v>0</v>
      </c>
      <c r="AK33">
        <v>100.42</v>
      </c>
      <c r="AL33">
        <v>142.62</v>
      </c>
      <c r="AM33">
        <v>0</v>
      </c>
      <c r="AN33">
        <v>0</v>
      </c>
      <c r="AO33">
        <v>77.62</v>
      </c>
      <c r="AP33">
        <v>148.58000000000001</v>
      </c>
      <c r="AQ33">
        <v>0.68</v>
      </c>
      <c r="AR33">
        <v>48.51</v>
      </c>
      <c r="AS33">
        <v>20.37</v>
      </c>
      <c r="AT33">
        <v>22.31</v>
      </c>
      <c r="AU33">
        <v>63.26</v>
      </c>
      <c r="AV33">
        <v>30.73</v>
      </c>
      <c r="AW33">
        <v>24.26</v>
      </c>
      <c r="AX33">
        <v>2.36</v>
      </c>
      <c r="AY33">
        <v>8.6999999999999993</v>
      </c>
      <c r="AZ33">
        <v>0</v>
      </c>
      <c r="BA33">
        <v>0</v>
      </c>
    </row>
    <row r="34" spans="1:53">
      <c r="A34" t="s">
        <v>281</v>
      </c>
      <c r="G34" t="s">
        <v>76</v>
      </c>
      <c r="H34" s="73">
        <v>649.04999999999995</v>
      </c>
      <c r="I34" s="46">
        <v>174.14000000000001</v>
      </c>
      <c r="J34" s="46">
        <v>157.28</v>
      </c>
      <c r="K34" s="46">
        <v>63.06</v>
      </c>
      <c r="L34" s="46">
        <v>3.03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63.06</v>
      </c>
      <c r="X34">
        <v>175.68</v>
      </c>
      <c r="Y34">
        <v>0</v>
      </c>
      <c r="Z34">
        <v>0</v>
      </c>
      <c r="AA34">
        <v>19.23</v>
      </c>
      <c r="AB34">
        <v>0</v>
      </c>
      <c r="AC34">
        <v>5.05</v>
      </c>
      <c r="AD34">
        <v>0</v>
      </c>
      <c r="AE34">
        <v>4.8499999999999996</v>
      </c>
      <c r="AF34">
        <v>67.91</v>
      </c>
      <c r="AG34">
        <v>0</v>
      </c>
      <c r="AH34">
        <v>0</v>
      </c>
      <c r="AI34">
        <v>19.690000000000001</v>
      </c>
      <c r="AJ34">
        <v>0</v>
      </c>
      <c r="AK34">
        <v>100.42</v>
      </c>
      <c r="AL34">
        <v>142.62</v>
      </c>
      <c r="AM34">
        <v>0</v>
      </c>
      <c r="AN34">
        <v>0</v>
      </c>
      <c r="AO34">
        <v>77.62</v>
      </c>
      <c r="AP34">
        <v>148.58000000000001</v>
      </c>
      <c r="AQ34">
        <v>0.68</v>
      </c>
      <c r="AR34">
        <v>48.51</v>
      </c>
      <c r="AS34">
        <v>20.37</v>
      </c>
      <c r="AT34">
        <v>22.31</v>
      </c>
      <c r="AU34">
        <v>63.26</v>
      </c>
      <c r="AV34">
        <v>30.73</v>
      </c>
      <c r="AW34">
        <v>24.26</v>
      </c>
      <c r="AX34">
        <v>3.03</v>
      </c>
      <c r="AY34">
        <v>8.6999999999999993</v>
      </c>
      <c r="AZ34">
        <v>0</v>
      </c>
      <c r="BA34">
        <v>0</v>
      </c>
    </row>
    <row r="35" spans="1:53">
      <c r="A35" t="s">
        <v>283</v>
      </c>
      <c r="G35" t="s">
        <v>77</v>
      </c>
      <c r="H35" s="73">
        <v>649.34</v>
      </c>
      <c r="I35" s="46">
        <v>174.14000000000001</v>
      </c>
      <c r="J35" s="46">
        <v>157.20000000000002</v>
      </c>
      <c r="K35" s="46">
        <v>63.06</v>
      </c>
      <c r="L35" s="46">
        <v>3.1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63.06</v>
      </c>
      <c r="X35">
        <v>175.68</v>
      </c>
      <c r="Y35">
        <v>0</v>
      </c>
      <c r="Z35">
        <v>0</v>
      </c>
      <c r="AA35">
        <v>19.23</v>
      </c>
      <c r="AB35">
        <v>0</v>
      </c>
      <c r="AC35">
        <v>5.05</v>
      </c>
      <c r="AD35">
        <v>0</v>
      </c>
      <c r="AE35">
        <v>4.8499999999999996</v>
      </c>
      <c r="AF35">
        <v>67.91</v>
      </c>
      <c r="AG35">
        <v>0</v>
      </c>
      <c r="AH35">
        <v>0</v>
      </c>
      <c r="AI35">
        <v>19.690000000000001</v>
      </c>
      <c r="AJ35">
        <v>0</v>
      </c>
      <c r="AK35">
        <v>100.42</v>
      </c>
      <c r="AL35">
        <v>142.62</v>
      </c>
      <c r="AM35">
        <v>0</v>
      </c>
      <c r="AN35">
        <v>0</v>
      </c>
      <c r="AO35">
        <v>77.62</v>
      </c>
      <c r="AP35">
        <v>148.58000000000001</v>
      </c>
      <c r="AQ35">
        <v>0.97</v>
      </c>
      <c r="AR35">
        <v>48.51</v>
      </c>
      <c r="AS35">
        <v>20.37</v>
      </c>
      <c r="AT35">
        <v>22.31</v>
      </c>
      <c r="AU35">
        <v>63.26</v>
      </c>
      <c r="AV35">
        <v>30.73</v>
      </c>
      <c r="AW35">
        <v>24.26</v>
      </c>
      <c r="AX35">
        <v>3.1</v>
      </c>
      <c r="AY35">
        <v>8.6199999999999992</v>
      </c>
      <c r="AZ35">
        <v>0</v>
      </c>
      <c r="BA35">
        <v>0</v>
      </c>
    </row>
    <row r="36" spans="1:53">
      <c r="A36" t="s">
        <v>315</v>
      </c>
      <c r="G36" t="s">
        <v>78</v>
      </c>
      <c r="H36" s="73">
        <v>649.34</v>
      </c>
      <c r="I36" s="46">
        <v>174.14000000000001</v>
      </c>
      <c r="J36" s="46">
        <v>157.20000000000002</v>
      </c>
      <c r="K36" s="46">
        <v>63.06</v>
      </c>
      <c r="L36" s="46">
        <v>3.4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63.06</v>
      </c>
      <c r="X36">
        <v>175.68</v>
      </c>
      <c r="Y36">
        <v>0</v>
      </c>
      <c r="Z36">
        <v>0</v>
      </c>
      <c r="AA36">
        <v>19.23</v>
      </c>
      <c r="AB36">
        <v>0</v>
      </c>
      <c r="AC36">
        <v>5.05</v>
      </c>
      <c r="AD36">
        <v>0</v>
      </c>
      <c r="AE36">
        <v>4.8499999999999996</v>
      </c>
      <c r="AF36">
        <v>67.91</v>
      </c>
      <c r="AG36">
        <v>0</v>
      </c>
      <c r="AH36">
        <v>0</v>
      </c>
      <c r="AI36">
        <v>19.690000000000001</v>
      </c>
      <c r="AJ36">
        <v>0</v>
      </c>
      <c r="AK36">
        <v>100.42</v>
      </c>
      <c r="AL36">
        <v>142.62</v>
      </c>
      <c r="AM36">
        <v>0</v>
      </c>
      <c r="AN36">
        <v>0</v>
      </c>
      <c r="AO36">
        <v>77.62</v>
      </c>
      <c r="AP36">
        <v>148.58000000000001</v>
      </c>
      <c r="AQ36">
        <v>0.97</v>
      </c>
      <c r="AR36">
        <v>48.51</v>
      </c>
      <c r="AS36">
        <v>20.37</v>
      </c>
      <c r="AT36">
        <v>22.31</v>
      </c>
      <c r="AU36">
        <v>63.26</v>
      </c>
      <c r="AV36">
        <v>30.73</v>
      </c>
      <c r="AW36">
        <v>24.26</v>
      </c>
      <c r="AX36">
        <v>3.4</v>
      </c>
      <c r="AY36">
        <v>8.6199999999999992</v>
      </c>
      <c r="AZ36">
        <v>0</v>
      </c>
      <c r="BA36">
        <v>0</v>
      </c>
    </row>
    <row r="37" spans="1:53">
      <c r="A37" t="s">
        <v>316</v>
      </c>
      <c r="G37" t="s">
        <v>79</v>
      </c>
      <c r="H37" s="73">
        <v>649.34</v>
      </c>
      <c r="I37" s="46">
        <v>174.14000000000001</v>
      </c>
      <c r="J37" s="46">
        <v>157.20000000000002</v>
      </c>
      <c r="K37" s="46">
        <v>63.06</v>
      </c>
      <c r="L37" s="46">
        <v>3.69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63.06</v>
      </c>
      <c r="X37">
        <v>175.68</v>
      </c>
      <c r="Y37">
        <v>0</v>
      </c>
      <c r="Z37">
        <v>0</v>
      </c>
      <c r="AA37">
        <v>19.23</v>
      </c>
      <c r="AB37">
        <v>0</v>
      </c>
      <c r="AC37">
        <v>5.05</v>
      </c>
      <c r="AD37">
        <v>0</v>
      </c>
      <c r="AE37">
        <v>4.8499999999999996</v>
      </c>
      <c r="AF37">
        <v>67.91</v>
      </c>
      <c r="AG37">
        <v>0</v>
      </c>
      <c r="AH37">
        <v>0</v>
      </c>
      <c r="AI37">
        <v>19.690000000000001</v>
      </c>
      <c r="AJ37">
        <v>0</v>
      </c>
      <c r="AK37">
        <v>100.42</v>
      </c>
      <c r="AL37">
        <v>142.62</v>
      </c>
      <c r="AM37">
        <v>0</v>
      </c>
      <c r="AN37">
        <v>0</v>
      </c>
      <c r="AO37">
        <v>77.62</v>
      </c>
      <c r="AP37">
        <v>148.58000000000001</v>
      </c>
      <c r="AQ37">
        <v>0.97</v>
      </c>
      <c r="AR37">
        <v>48.51</v>
      </c>
      <c r="AS37">
        <v>20.37</v>
      </c>
      <c r="AT37">
        <v>22.31</v>
      </c>
      <c r="AU37">
        <v>63.26</v>
      </c>
      <c r="AV37">
        <v>30.73</v>
      </c>
      <c r="AW37">
        <v>24.26</v>
      </c>
      <c r="AX37">
        <v>3.69</v>
      </c>
      <c r="AY37">
        <v>8.6199999999999992</v>
      </c>
      <c r="AZ37">
        <v>0</v>
      </c>
      <c r="BA37">
        <v>0</v>
      </c>
    </row>
    <row r="38" spans="1:53">
      <c r="A38" t="s">
        <v>317</v>
      </c>
      <c r="G38" t="s">
        <v>80</v>
      </c>
      <c r="H38" s="73">
        <v>649.34</v>
      </c>
      <c r="I38" s="46">
        <v>174.14000000000001</v>
      </c>
      <c r="J38" s="46">
        <v>157.20000000000002</v>
      </c>
      <c r="K38" s="46">
        <v>63.06</v>
      </c>
      <c r="L38" s="46">
        <v>3.78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63.06</v>
      </c>
      <c r="X38">
        <v>175.68</v>
      </c>
      <c r="Y38">
        <v>0</v>
      </c>
      <c r="Z38">
        <v>0</v>
      </c>
      <c r="AA38">
        <v>19.23</v>
      </c>
      <c r="AB38">
        <v>0</v>
      </c>
      <c r="AC38">
        <v>5.05</v>
      </c>
      <c r="AD38">
        <v>0</v>
      </c>
      <c r="AE38">
        <v>4.8499999999999996</v>
      </c>
      <c r="AF38">
        <v>67.91</v>
      </c>
      <c r="AG38">
        <v>0</v>
      </c>
      <c r="AH38">
        <v>0</v>
      </c>
      <c r="AI38">
        <v>19.690000000000001</v>
      </c>
      <c r="AJ38">
        <v>0</v>
      </c>
      <c r="AK38">
        <v>100.42</v>
      </c>
      <c r="AL38">
        <v>142.62</v>
      </c>
      <c r="AM38">
        <v>0</v>
      </c>
      <c r="AN38">
        <v>0</v>
      </c>
      <c r="AO38">
        <v>77.62</v>
      </c>
      <c r="AP38">
        <v>148.58000000000001</v>
      </c>
      <c r="AQ38">
        <v>0.97</v>
      </c>
      <c r="AR38">
        <v>48.51</v>
      </c>
      <c r="AS38">
        <v>20.37</v>
      </c>
      <c r="AT38">
        <v>22.31</v>
      </c>
      <c r="AU38">
        <v>63.26</v>
      </c>
      <c r="AV38">
        <v>30.73</v>
      </c>
      <c r="AW38">
        <v>24.26</v>
      </c>
      <c r="AX38">
        <v>3.78</v>
      </c>
      <c r="AY38">
        <v>8.6199999999999992</v>
      </c>
      <c r="AZ38">
        <v>0</v>
      </c>
      <c r="BA38">
        <v>0</v>
      </c>
    </row>
    <row r="39" spans="1:53">
      <c r="A39" t="s">
        <v>318</v>
      </c>
      <c r="G39" t="s">
        <v>81</v>
      </c>
      <c r="H39" s="73">
        <v>650.34</v>
      </c>
      <c r="I39" s="46">
        <v>174.14000000000001</v>
      </c>
      <c r="J39" s="46">
        <v>157.10000000000002</v>
      </c>
      <c r="K39" s="46">
        <v>87.320000000000007</v>
      </c>
      <c r="L39" s="46">
        <v>4.07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63.06</v>
      </c>
      <c r="X39">
        <v>175.68</v>
      </c>
      <c r="Y39">
        <v>0</v>
      </c>
      <c r="Z39">
        <v>0</v>
      </c>
      <c r="AA39">
        <v>19.23</v>
      </c>
      <c r="AB39">
        <v>0</v>
      </c>
      <c r="AC39">
        <v>6.05</v>
      </c>
      <c r="AD39">
        <v>0</v>
      </c>
      <c r="AE39">
        <v>4.8499999999999996</v>
      </c>
      <c r="AF39">
        <v>67.91</v>
      </c>
      <c r="AG39">
        <v>0</v>
      </c>
      <c r="AH39">
        <v>8.25</v>
      </c>
      <c r="AI39">
        <v>19.690000000000001</v>
      </c>
      <c r="AJ39">
        <v>0</v>
      </c>
      <c r="AK39">
        <v>100.42</v>
      </c>
      <c r="AL39">
        <v>142.62</v>
      </c>
      <c r="AM39">
        <v>0</v>
      </c>
      <c r="AN39">
        <v>0</v>
      </c>
      <c r="AO39">
        <v>77.62</v>
      </c>
      <c r="AP39">
        <v>148.58000000000001</v>
      </c>
      <c r="AQ39">
        <v>0.97</v>
      </c>
      <c r="AR39">
        <v>48.51</v>
      </c>
      <c r="AS39">
        <v>20.37</v>
      </c>
      <c r="AT39">
        <v>22.31</v>
      </c>
      <c r="AU39">
        <v>63.26</v>
      </c>
      <c r="AV39">
        <v>30.73</v>
      </c>
      <c r="AW39">
        <v>24.26</v>
      </c>
      <c r="AX39">
        <v>4.07</v>
      </c>
      <c r="AY39">
        <v>8.52</v>
      </c>
      <c r="AZ39">
        <v>0</v>
      </c>
      <c r="BA39">
        <v>16.010000000000002</v>
      </c>
    </row>
    <row r="40" spans="1:53">
      <c r="A40" t="s">
        <v>338</v>
      </c>
      <c r="G40" t="s">
        <v>82</v>
      </c>
      <c r="H40" s="73">
        <v>650.34</v>
      </c>
      <c r="I40" s="46">
        <v>174.14000000000001</v>
      </c>
      <c r="J40" s="46">
        <v>157.10000000000002</v>
      </c>
      <c r="K40" s="46">
        <v>87.320000000000007</v>
      </c>
      <c r="L40" s="46">
        <v>4.37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63.06</v>
      </c>
      <c r="X40">
        <v>175.68</v>
      </c>
      <c r="Y40">
        <v>0</v>
      </c>
      <c r="Z40">
        <v>0</v>
      </c>
      <c r="AA40">
        <v>19.23</v>
      </c>
      <c r="AB40">
        <v>0</v>
      </c>
      <c r="AC40">
        <v>6.05</v>
      </c>
      <c r="AD40">
        <v>0</v>
      </c>
      <c r="AE40">
        <v>4.8499999999999996</v>
      </c>
      <c r="AF40">
        <v>67.91</v>
      </c>
      <c r="AG40">
        <v>0</v>
      </c>
      <c r="AH40">
        <v>8.25</v>
      </c>
      <c r="AI40">
        <v>19.690000000000001</v>
      </c>
      <c r="AJ40">
        <v>0</v>
      </c>
      <c r="AK40">
        <v>100.42</v>
      </c>
      <c r="AL40">
        <v>142.62</v>
      </c>
      <c r="AM40">
        <v>0</v>
      </c>
      <c r="AN40">
        <v>0</v>
      </c>
      <c r="AO40">
        <v>77.62</v>
      </c>
      <c r="AP40">
        <v>148.58000000000001</v>
      </c>
      <c r="AQ40">
        <v>0.97</v>
      </c>
      <c r="AR40">
        <v>48.51</v>
      </c>
      <c r="AS40">
        <v>20.37</v>
      </c>
      <c r="AT40">
        <v>22.31</v>
      </c>
      <c r="AU40">
        <v>63.26</v>
      </c>
      <c r="AV40">
        <v>30.73</v>
      </c>
      <c r="AW40">
        <v>24.26</v>
      </c>
      <c r="AX40">
        <v>4.37</v>
      </c>
      <c r="AY40">
        <v>8.52</v>
      </c>
      <c r="AZ40">
        <v>0</v>
      </c>
      <c r="BA40">
        <v>16.010000000000002</v>
      </c>
    </row>
    <row r="41" spans="1:53">
      <c r="A41" t="s">
        <v>339</v>
      </c>
      <c r="G41" t="s">
        <v>83</v>
      </c>
      <c r="H41" s="73">
        <v>650.34</v>
      </c>
      <c r="I41" s="46">
        <v>174.14000000000001</v>
      </c>
      <c r="J41" s="46">
        <v>157.10000000000002</v>
      </c>
      <c r="K41" s="46">
        <v>87.320000000000007</v>
      </c>
      <c r="L41" s="46">
        <v>4.8499999999999996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63.06</v>
      </c>
      <c r="X41">
        <v>175.68</v>
      </c>
      <c r="Y41">
        <v>0</v>
      </c>
      <c r="Z41">
        <v>0</v>
      </c>
      <c r="AA41">
        <v>19.23</v>
      </c>
      <c r="AB41">
        <v>0</v>
      </c>
      <c r="AC41">
        <v>6.05</v>
      </c>
      <c r="AD41">
        <v>0</v>
      </c>
      <c r="AE41">
        <v>4.8499999999999996</v>
      </c>
      <c r="AF41">
        <v>67.91</v>
      </c>
      <c r="AG41">
        <v>0</v>
      </c>
      <c r="AH41">
        <v>8.25</v>
      </c>
      <c r="AI41">
        <v>19.690000000000001</v>
      </c>
      <c r="AJ41">
        <v>0</v>
      </c>
      <c r="AK41">
        <v>100.42</v>
      </c>
      <c r="AL41">
        <v>142.62</v>
      </c>
      <c r="AM41">
        <v>0</v>
      </c>
      <c r="AN41">
        <v>0</v>
      </c>
      <c r="AO41">
        <v>77.62</v>
      </c>
      <c r="AP41">
        <v>148.58000000000001</v>
      </c>
      <c r="AQ41">
        <v>0.97</v>
      </c>
      <c r="AR41">
        <v>48.51</v>
      </c>
      <c r="AS41">
        <v>20.37</v>
      </c>
      <c r="AT41">
        <v>22.31</v>
      </c>
      <c r="AU41">
        <v>63.26</v>
      </c>
      <c r="AV41">
        <v>30.73</v>
      </c>
      <c r="AW41">
        <v>24.26</v>
      </c>
      <c r="AX41">
        <v>4.8499999999999996</v>
      </c>
      <c r="AY41">
        <v>8.52</v>
      </c>
      <c r="AZ41">
        <v>0</v>
      </c>
      <c r="BA41">
        <v>16.010000000000002</v>
      </c>
    </row>
    <row r="42" spans="1:53">
      <c r="A42" t="s">
        <v>340</v>
      </c>
      <c r="G42" t="s">
        <v>84</v>
      </c>
      <c r="H42" s="73">
        <v>650.34</v>
      </c>
      <c r="I42" s="46">
        <v>174.14000000000001</v>
      </c>
      <c r="J42" s="46">
        <v>157.10000000000002</v>
      </c>
      <c r="K42" s="46">
        <v>87.320000000000007</v>
      </c>
      <c r="L42" s="46">
        <v>5.34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63.06</v>
      </c>
      <c r="X42">
        <v>175.68</v>
      </c>
      <c r="Y42">
        <v>0</v>
      </c>
      <c r="Z42">
        <v>0</v>
      </c>
      <c r="AA42">
        <v>19.23</v>
      </c>
      <c r="AB42">
        <v>0</v>
      </c>
      <c r="AC42">
        <v>6.05</v>
      </c>
      <c r="AD42">
        <v>0</v>
      </c>
      <c r="AE42">
        <v>4.8499999999999996</v>
      </c>
      <c r="AF42">
        <v>67.91</v>
      </c>
      <c r="AG42">
        <v>0</v>
      </c>
      <c r="AH42">
        <v>8.25</v>
      </c>
      <c r="AI42">
        <v>19.690000000000001</v>
      </c>
      <c r="AJ42">
        <v>0</v>
      </c>
      <c r="AK42">
        <v>100.42</v>
      </c>
      <c r="AL42">
        <v>142.62</v>
      </c>
      <c r="AM42">
        <v>0</v>
      </c>
      <c r="AN42">
        <v>0</v>
      </c>
      <c r="AO42">
        <v>77.62</v>
      </c>
      <c r="AP42">
        <v>148.58000000000001</v>
      </c>
      <c r="AQ42">
        <v>0.97</v>
      </c>
      <c r="AR42">
        <v>48.51</v>
      </c>
      <c r="AS42">
        <v>20.37</v>
      </c>
      <c r="AT42">
        <v>22.31</v>
      </c>
      <c r="AU42">
        <v>63.26</v>
      </c>
      <c r="AV42">
        <v>30.73</v>
      </c>
      <c r="AW42">
        <v>24.26</v>
      </c>
      <c r="AX42">
        <v>5.34</v>
      </c>
      <c r="AY42">
        <v>8.52</v>
      </c>
      <c r="AZ42">
        <v>0</v>
      </c>
      <c r="BA42">
        <v>16.010000000000002</v>
      </c>
    </row>
    <row r="43" spans="1:53">
      <c r="A43" t="s">
        <v>346</v>
      </c>
      <c r="G43" t="s">
        <v>85</v>
      </c>
      <c r="H43" s="73">
        <v>650.34</v>
      </c>
      <c r="I43" s="46">
        <v>174.14000000000001</v>
      </c>
      <c r="J43" s="46">
        <v>157.01000000000002</v>
      </c>
      <c r="K43" s="46">
        <v>87.320000000000007</v>
      </c>
      <c r="L43" s="46">
        <v>5.63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63.06</v>
      </c>
      <c r="X43">
        <v>175.68</v>
      </c>
      <c r="Y43">
        <v>0</v>
      </c>
      <c r="Z43">
        <v>0</v>
      </c>
      <c r="AA43">
        <v>19.23</v>
      </c>
      <c r="AB43">
        <v>0</v>
      </c>
      <c r="AC43">
        <v>6.05</v>
      </c>
      <c r="AD43">
        <v>0</v>
      </c>
      <c r="AE43">
        <v>4.8499999999999996</v>
      </c>
      <c r="AF43">
        <v>67.91</v>
      </c>
      <c r="AG43">
        <v>0</v>
      </c>
      <c r="AH43">
        <v>8.25</v>
      </c>
      <c r="AI43">
        <v>19.690000000000001</v>
      </c>
      <c r="AJ43">
        <v>0</v>
      </c>
      <c r="AK43">
        <v>100.42</v>
      </c>
      <c r="AL43">
        <v>142.62</v>
      </c>
      <c r="AM43">
        <v>0</v>
      </c>
      <c r="AN43">
        <v>0</v>
      </c>
      <c r="AO43">
        <v>77.62</v>
      </c>
      <c r="AP43">
        <v>148.58000000000001</v>
      </c>
      <c r="AQ43">
        <v>0.97</v>
      </c>
      <c r="AR43">
        <v>48.51</v>
      </c>
      <c r="AS43">
        <v>20.37</v>
      </c>
      <c r="AT43">
        <v>22.31</v>
      </c>
      <c r="AU43">
        <v>63.26</v>
      </c>
      <c r="AV43">
        <v>30.73</v>
      </c>
      <c r="AW43">
        <v>24.26</v>
      </c>
      <c r="AX43">
        <v>5.63</v>
      </c>
      <c r="AY43">
        <v>8.43</v>
      </c>
      <c r="AZ43">
        <v>0</v>
      </c>
      <c r="BA43">
        <v>16.010000000000002</v>
      </c>
    </row>
    <row r="44" spans="1:53">
      <c r="A44" t="s">
        <v>350</v>
      </c>
      <c r="G44" t="s">
        <v>86</v>
      </c>
      <c r="H44" s="73">
        <v>650.34</v>
      </c>
      <c r="I44" s="46">
        <v>174.14000000000001</v>
      </c>
      <c r="J44" s="46">
        <v>157.01000000000002</v>
      </c>
      <c r="K44" s="46">
        <v>87.320000000000007</v>
      </c>
      <c r="L44" s="46">
        <v>5.96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63.06</v>
      </c>
      <c r="X44">
        <v>175.68</v>
      </c>
      <c r="Y44">
        <v>0</v>
      </c>
      <c r="Z44">
        <v>0</v>
      </c>
      <c r="AA44">
        <v>19.23</v>
      </c>
      <c r="AB44">
        <v>0</v>
      </c>
      <c r="AC44">
        <v>6.05</v>
      </c>
      <c r="AD44">
        <v>0</v>
      </c>
      <c r="AE44">
        <v>4.8499999999999996</v>
      </c>
      <c r="AF44">
        <v>67.91</v>
      </c>
      <c r="AG44">
        <v>0</v>
      </c>
      <c r="AH44">
        <v>8.25</v>
      </c>
      <c r="AI44">
        <v>19.690000000000001</v>
      </c>
      <c r="AJ44">
        <v>0</v>
      </c>
      <c r="AK44">
        <v>100.42</v>
      </c>
      <c r="AL44">
        <v>142.62</v>
      </c>
      <c r="AM44">
        <v>0</v>
      </c>
      <c r="AN44">
        <v>0</v>
      </c>
      <c r="AO44">
        <v>77.62</v>
      </c>
      <c r="AP44">
        <v>148.58000000000001</v>
      </c>
      <c r="AQ44">
        <v>0.97</v>
      </c>
      <c r="AR44">
        <v>48.51</v>
      </c>
      <c r="AS44">
        <v>20.37</v>
      </c>
      <c r="AT44">
        <v>22.31</v>
      </c>
      <c r="AU44">
        <v>63.26</v>
      </c>
      <c r="AV44">
        <v>30.73</v>
      </c>
      <c r="AW44">
        <v>24.26</v>
      </c>
      <c r="AX44">
        <v>5.96</v>
      </c>
      <c r="AY44">
        <v>8.43</v>
      </c>
      <c r="AZ44">
        <v>0</v>
      </c>
      <c r="BA44">
        <v>16.010000000000002</v>
      </c>
    </row>
    <row r="45" spans="1:53">
      <c r="A45" t="s">
        <v>373</v>
      </c>
      <c r="G45" t="s">
        <v>87</v>
      </c>
      <c r="H45" s="73">
        <v>650.34</v>
      </c>
      <c r="I45" s="46">
        <v>174.14000000000001</v>
      </c>
      <c r="J45" s="46">
        <v>157.01000000000002</v>
      </c>
      <c r="K45" s="46">
        <v>87.320000000000007</v>
      </c>
      <c r="L45" s="46">
        <v>6.06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63.06</v>
      </c>
      <c r="X45">
        <v>175.68</v>
      </c>
      <c r="Y45">
        <v>0</v>
      </c>
      <c r="Z45">
        <v>0</v>
      </c>
      <c r="AA45">
        <v>19.23</v>
      </c>
      <c r="AB45">
        <v>0</v>
      </c>
      <c r="AC45">
        <v>6.05</v>
      </c>
      <c r="AD45">
        <v>0</v>
      </c>
      <c r="AE45">
        <v>4.8499999999999996</v>
      </c>
      <c r="AF45">
        <v>67.91</v>
      </c>
      <c r="AG45">
        <v>0</v>
      </c>
      <c r="AH45">
        <v>8.25</v>
      </c>
      <c r="AI45">
        <v>19.690000000000001</v>
      </c>
      <c r="AJ45">
        <v>0</v>
      </c>
      <c r="AK45">
        <v>100.42</v>
      </c>
      <c r="AL45">
        <v>142.62</v>
      </c>
      <c r="AM45">
        <v>0</v>
      </c>
      <c r="AN45">
        <v>0</v>
      </c>
      <c r="AO45">
        <v>77.62</v>
      </c>
      <c r="AP45">
        <v>148.58000000000001</v>
      </c>
      <c r="AQ45">
        <v>0.97</v>
      </c>
      <c r="AR45">
        <v>48.51</v>
      </c>
      <c r="AS45">
        <v>20.37</v>
      </c>
      <c r="AT45">
        <v>22.31</v>
      </c>
      <c r="AU45">
        <v>63.26</v>
      </c>
      <c r="AV45">
        <v>30.73</v>
      </c>
      <c r="AW45">
        <v>24.26</v>
      </c>
      <c r="AX45">
        <v>6.06</v>
      </c>
      <c r="AY45">
        <v>8.43</v>
      </c>
      <c r="AZ45">
        <v>0</v>
      </c>
      <c r="BA45">
        <v>16.010000000000002</v>
      </c>
    </row>
    <row r="46" spans="1:53">
      <c r="A46" t="s">
        <v>374</v>
      </c>
      <c r="G46" t="s">
        <v>88</v>
      </c>
      <c r="H46" s="73">
        <v>650.34</v>
      </c>
      <c r="I46" s="46">
        <v>174.14000000000001</v>
      </c>
      <c r="J46" s="46">
        <v>157.01000000000002</v>
      </c>
      <c r="K46" s="46">
        <v>87.320000000000007</v>
      </c>
      <c r="L46" s="46">
        <v>6.16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63.06</v>
      </c>
      <c r="X46">
        <v>175.68</v>
      </c>
      <c r="Y46">
        <v>0</v>
      </c>
      <c r="Z46">
        <v>0</v>
      </c>
      <c r="AA46">
        <v>19.23</v>
      </c>
      <c r="AB46">
        <v>0</v>
      </c>
      <c r="AC46">
        <v>6.05</v>
      </c>
      <c r="AD46">
        <v>0</v>
      </c>
      <c r="AE46">
        <v>4.8499999999999996</v>
      </c>
      <c r="AF46">
        <v>67.91</v>
      </c>
      <c r="AG46">
        <v>0</v>
      </c>
      <c r="AH46">
        <v>8.25</v>
      </c>
      <c r="AI46">
        <v>19.690000000000001</v>
      </c>
      <c r="AJ46">
        <v>0</v>
      </c>
      <c r="AK46">
        <v>100.42</v>
      </c>
      <c r="AL46">
        <v>142.62</v>
      </c>
      <c r="AM46">
        <v>0</v>
      </c>
      <c r="AN46">
        <v>0</v>
      </c>
      <c r="AO46">
        <v>77.62</v>
      </c>
      <c r="AP46">
        <v>148.58000000000001</v>
      </c>
      <c r="AQ46">
        <v>0.97</v>
      </c>
      <c r="AR46">
        <v>48.51</v>
      </c>
      <c r="AS46">
        <v>20.37</v>
      </c>
      <c r="AT46">
        <v>22.31</v>
      </c>
      <c r="AU46">
        <v>63.26</v>
      </c>
      <c r="AV46">
        <v>30.73</v>
      </c>
      <c r="AW46">
        <v>24.26</v>
      </c>
      <c r="AX46">
        <v>6.16</v>
      </c>
      <c r="AY46">
        <v>8.43</v>
      </c>
      <c r="AZ46">
        <v>0</v>
      </c>
      <c r="BA46">
        <v>16.010000000000002</v>
      </c>
    </row>
    <row r="47" spans="1:53">
      <c r="A47" t="s">
        <v>378</v>
      </c>
      <c r="G47" t="s">
        <v>89</v>
      </c>
      <c r="H47" s="73">
        <v>654.38</v>
      </c>
      <c r="I47" s="46">
        <v>174.14000000000001</v>
      </c>
      <c r="J47" s="46">
        <v>157.01000000000002</v>
      </c>
      <c r="K47" s="46">
        <v>87.320000000000007</v>
      </c>
      <c r="L47" s="46">
        <v>6.6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63.06</v>
      </c>
      <c r="X47">
        <v>175.68</v>
      </c>
      <c r="Y47">
        <v>0</v>
      </c>
      <c r="Z47">
        <v>0</v>
      </c>
      <c r="AA47">
        <v>19.23</v>
      </c>
      <c r="AB47">
        <v>0</v>
      </c>
      <c r="AC47">
        <v>10.09</v>
      </c>
      <c r="AD47">
        <v>0</v>
      </c>
      <c r="AE47">
        <v>4.8499999999999996</v>
      </c>
      <c r="AF47">
        <v>67.91</v>
      </c>
      <c r="AG47">
        <v>0</v>
      </c>
      <c r="AH47">
        <v>8.25</v>
      </c>
      <c r="AI47">
        <v>19.690000000000001</v>
      </c>
      <c r="AJ47">
        <v>0</v>
      </c>
      <c r="AK47">
        <v>100.42</v>
      </c>
      <c r="AL47">
        <v>142.62</v>
      </c>
      <c r="AM47">
        <v>0</v>
      </c>
      <c r="AN47">
        <v>0</v>
      </c>
      <c r="AO47">
        <v>77.62</v>
      </c>
      <c r="AP47">
        <v>148.58000000000001</v>
      </c>
      <c r="AQ47">
        <v>0.97</v>
      </c>
      <c r="AR47">
        <v>48.51</v>
      </c>
      <c r="AS47">
        <v>20.37</v>
      </c>
      <c r="AT47">
        <v>22.31</v>
      </c>
      <c r="AU47">
        <v>63.26</v>
      </c>
      <c r="AV47">
        <v>30.73</v>
      </c>
      <c r="AW47">
        <v>24.26</v>
      </c>
      <c r="AX47">
        <v>6.6</v>
      </c>
      <c r="AY47">
        <v>8.43</v>
      </c>
      <c r="AZ47">
        <v>0</v>
      </c>
      <c r="BA47">
        <v>16.010000000000002</v>
      </c>
    </row>
    <row r="48" spans="1:53">
      <c r="A48" t="s">
        <v>382</v>
      </c>
      <c r="G48" t="s">
        <v>90</v>
      </c>
      <c r="H48" s="73">
        <v>654.38</v>
      </c>
      <c r="I48" s="46">
        <v>174.14000000000001</v>
      </c>
      <c r="J48" s="46">
        <v>157.01000000000002</v>
      </c>
      <c r="K48" s="46">
        <v>87.320000000000007</v>
      </c>
      <c r="L48" s="46">
        <v>6.79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63.06</v>
      </c>
      <c r="X48">
        <v>175.68</v>
      </c>
      <c r="Y48">
        <v>0</v>
      </c>
      <c r="Z48">
        <v>0</v>
      </c>
      <c r="AA48">
        <v>19.23</v>
      </c>
      <c r="AB48">
        <v>0</v>
      </c>
      <c r="AC48">
        <v>10.09</v>
      </c>
      <c r="AD48">
        <v>0</v>
      </c>
      <c r="AE48">
        <v>4.8499999999999996</v>
      </c>
      <c r="AF48">
        <v>67.91</v>
      </c>
      <c r="AG48">
        <v>0</v>
      </c>
      <c r="AH48">
        <v>8.25</v>
      </c>
      <c r="AI48">
        <v>19.690000000000001</v>
      </c>
      <c r="AJ48">
        <v>0</v>
      </c>
      <c r="AK48">
        <v>100.42</v>
      </c>
      <c r="AL48">
        <v>142.62</v>
      </c>
      <c r="AM48">
        <v>0</v>
      </c>
      <c r="AN48">
        <v>0</v>
      </c>
      <c r="AO48">
        <v>77.62</v>
      </c>
      <c r="AP48">
        <v>148.58000000000001</v>
      </c>
      <c r="AQ48">
        <v>0.97</v>
      </c>
      <c r="AR48">
        <v>48.51</v>
      </c>
      <c r="AS48">
        <v>20.37</v>
      </c>
      <c r="AT48">
        <v>22.31</v>
      </c>
      <c r="AU48">
        <v>63.26</v>
      </c>
      <c r="AV48">
        <v>30.73</v>
      </c>
      <c r="AW48">
        <v>24.26</v>
      </c>
      <c r="AX48">
        <v>6.79</v>
      </c>
      <c r="AY48">
        <v>8.43</v>
      </c>
      <c r="AZ48">
        <v>0</v>
      </c>
      <c r="BA48">
        <v>16.010000000000002</v>
      </c>
    </row>
    <row r="49" spans="1:53">
      <c r="A49" t="s">
        <v>383</v>
      </c>
      <c r="G49" t="s">
        <v>91</v>
      </c>
      <c r="H49" s="73">
        <v>654.38</v>
      </c>
      <c r="I49" s="46">
        <v>174.14000000000001</v>
      </c>
      <c r="J49" s="46">
        <v>157.01000000000002</v>
      </c>
      <c r="K49" s="46">
        <v>87.320000000000007</v>
      </c>
      <c r="L49" s="46">
        <v>7.18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63.06</v>
      </c>
      <c r="X49">
        <v>175.68</v>
      </c>
      <c r="Y49">
        <v>0</v>
      </c>
      <c r="Z49">
        <v>0</v>
      </c>
      <c r="AA49">
        <v>19.23</v>
      </c>
      <c r="AB49">
        <v>0</v>
      </c>
      <c r="AC49">
        <v>10.09</v>
      </c>
      <c r="AD49">
        <v>0</v>
      </c>
      <c r="AE49">
        <v>4.8499999999999996</v>
      </c>
      <c r="AF49">
        <v>67.91</v>
      </c>
      <c r="AG49">
        <v>0</v>
      </c>
      <c r="AH49">
        <v>8.25</v>
      </c>
      <c r="AI49">
        <v>19.690000000000001</v>
      </c>
      <c r="AJ49">
        <v>0</v>
      </c>
      <c r="AK49">
        <v>100.42</v>
      </c>
      <c r="AL49">
        <v>142.62</v>
      </c>
      <c r="AM49">
        <v>0</v>
      </c>
      <c r="AN49">
        <v>0</v>
      </c>
      <c r="AO49">
        <v>77.62</v>
      </c>
      <c r="AP49">
        <v>148.58000000000001</v>
      </c>
      <c r="AQ49">
        <v>0.97</v>
      </c>
      <c r="AR49">
        <v>48.51</v>
      </c>
      <c r="AS49">
        <v>20.37</v>
      </c>
      <c r="AT49">
        <v>22.31</v>
      </c>
      <c r="AU49">
        <v>63.26</v>
      </c>
      <c r="AV49">
        <v>30.73</v>
      </c>
      <c r="AW49">
        <v>24.26</v>
      </c>
      <c r="AX49">
        <v>7.18</v>
      </c>
      <c r="AY49">
        <v>8.43</v>
      </c>
      <c r="AZ49">
        <v>0</v>
      </c>
      <c r="BA49">
        <v>16.010000000000002</v>
      </c>
    </row>
    <row r="50" spans="1:53">
      <c r="A50" t="s">
        <v>384</v>
      </c>
      <c r="G50" t="s">
        <v>92</v>
      </c>
      <c r="H50" s="73">
        <v>654.38</v>
      </c>
      <c r="I50" s="46">
        <v>174.14000000000001</v>
      </c>
      <c r="J50" s="46">
        <v>157.01000000000002</v>
      </c>
      <c r="K50" s="46">
        <v>87.320000000000007</v>
      </c>
      <c r="L50" s="46">
        <v>7.57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63.06</v>
      </c>
      <c r="X50">
        <v>175.68</v>
      </c>
      <c r="Y50">
        <v>0</v>
      </c>
      <c r="Z50">
        <v>0</v>
      </c>
      <c r="AA50">
        <v>19.23</v>
      </c>
      <c r="AB50">
        <v>0</v>
      </c>
      <c r="AC50">
        <v>10.09</v>
      </c>
      <c r="AD50">
        <v>0</v>
      </c>
      <c r="AE50">
        <v>4.8499999999999996</v>
      </c>
      <c r="AF50">
        <v>67.91</v>
      </c>
      <c r="AG50">
        <v>0</v>
      </c>
      <c r="AH50">
        <v>8.25</v>
      </c>
      <c r="AI50">
        <v>19.690000000000001</v>
      </c>
      <c r="AJ50">
        <v>0</v>
      </c>
      <c r="AK50">
        <v>100.42</v>
      </c>
      <c r="AL50">
        <v>142.62</v>
      </c>
      <c r="AM50">
        <v>0</v>
      </c>
      <c r="AN50">
        <v>0</v>
      </c>
      <c r="AO50">
        <v>77.62</v>
      </c>
      <c r="AP50">
        <v>148.58000000000001</v>
      </c>
      <c r="AQ50">
        <v>0.97</v>
      </c>
      <c r="AR50">
        <v>48.51</v>
      </c>
      <c r="AS50">
        <v>20.37</v>
      </c>
      <c r="AT50">
        <v>22.31</v>
      </c>
      <c r="AU50">
        <v>63.26</v>
      </c>
      <c r="AV50">
        <v>30.73</v>
      </c>
      <c r="AW50">
        <v>24.26</v>
      </c>
      <c r="AX50">
        <v>7.57</v>
      </c>
      <c r="AY50">
        <v>8.43</v>
      </c>
      <c r="AZ50">
        <v>0</v>
      </c>
      <c r="BA50">
        <v>16.010000000000002</v>
      </c>
    </row>
    <row r="51" spans="1:53">
      <c r="A51" t="s">
        <v>386</v>
      </c>
      <c r="G51" t="s">
        <v>93</v>
      </c>
      <c r="H51" s="73">
        <v>654.38</v>
      </c>
      <c r="I51" s="46">
        <v>174.14000000000001</v>
      </c>
      <c r="J51" s="46">
        <v>157.01000000000002</v>
      </c>
      <c r="K51" s="46">
        <v>87.320000000000007</v>
      </c>
      <c r="L51" s="46">
        <v>7.76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63.06</v>
      </c>
      <c r="X51">
        <v>175.68</v>
      </c>
      <c r="Y51">
        <v>0</v>
      </c>
      <c r="Z51">
        <v>0</v>
      </c>
      <c r="AA51">
        <v>19.23</v>
      </c>
      <c r="AB51">
        <v>0</v>
      </c>
      <c r="AC51">
        <v>10.09</v>
      </c>
      <c r="AD51">
        <v>0</v>
      </c>
      <c r="AE51">
        <v>4.8499999999999996</v>
      </c>
      <c r="AF51">
        <v>67.91</v>
      </c>
      <c r="AG51">
        <v>0</v>
      </c>
      <c r="AH51">
        <v>8.25</v>
      </c>
      <c r="AI51">
        <v>19.690000000000001</v>
      </c>
      <c r="AJ51">
        <v>0</v>
      </c>
      <c r="AK51">
        <v>100.42</v>
      </c>
      <c r="AL51">
        <v>142.62</v>
      </c>
      <c r="AM51">
        <v>0</v>
      </c>
      <c r="AN51">
        <v>0</v>
      </c>
      <c r="AO51">
        <v>77.62</v>
      </c>
      <c r="AP51">
        <v>148.58000000000001</v>
      </c>
      <c r="AQ51">
        <v>0.97</v>
      </c>
      <c r="AR51">
        <v>48.51</v>
      </c>
      <c r="AS51">
        <v>20.37</v>
      </c>
      <c r="AT51">
        <v>22.31</v>
      </c>
      <c r="AU51">
        <v>63.26</v>
      </c>
      <c r="AV51">
        <v>30.73</v>
      </c>
      <c r="AW51">
        <v>24.26</v>
      </c>
      <c r="AX51">
        <v>7.76</v>
      </c>
      <c r="AY51">
        <v>8.43</v>
      </c>
      <c r="AZ51">
        <v>0</v>
      </c>
      <c r="BA51">
        <v>16.010000000000002</v>
      </c>
    </row>
    <row r="52" spans="1:53">
      <c r="A52" t="s">
        <v>387</v>
      </c>
      <c r="G52" t="s">
        <v>94</v>
      </c>
      <c r="H52" s="73">
        <v>654.38</v>
      </c>
      <c r="I52" s="46">
        <v>174.14000000000001</v>
      </c>
      <c r="J52" s="46">
        <v>157.01000000000002</v>
      </c>
      <c r="K52" s="46">
        <v>87.320000000000007</v>
      </c>
      <c r="L52" s="46">
        <v>8.15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63.06</v>
      </c>
      <c r="X52">
        <v>175.68</v>
      </c>
      <c r="Y52">
        <v>0</v>
      </c>
      <c r="Z52">
        <v>0</v>
      </c>
      <c r="AA52">
        <v>19.23</v>
      </c>
      <c r="AB52">
        <v>0</v>
      </c>
      <c r="AC52">
        <v>10.09</v>
      </c>
      <c r="AD52">
        <v>0</v>
      </c>
      <c r="AE52">
        <v>4.8499999999999996</v>
      </c>
      <c r="AF52">
        <v>67.91</v>
      </c>
      <c r="AG52">
        <v>0</v>
      </c>
      <c r="AH52">
        <v>8.25</v>
      </c>
      <c r="AI52">
        <v>19.690000000000001</v>
      </c>
      <c r="AJ52">
        <v>0</v>
      </c>
      <c r="AK52">
        <v>100.42</v>
      </c>
      <c r="AL52">
        <v>142.62</v>
      </c>
      <c r="AM52">
        <v>0</v>
      </c>
      <c r="AN52">
        <v>0</v>
      </c>
      <c r="AO52">
        <v>77.62</v>
      </c>
      <c r="AP52">
        <v>148.58000000000001</v>
      </c>
      <c r="AQ52">
        <v>0.97</v>
      </c>
      <c r="AR52">
        <v>48.51</v>
      </c>
      <c r="AS52">
        <v>20.37</v>
      </c>
      <c r="AT52">
        <v>22.31</v>
      </c>
      <c r="AU52">
        <v>63.26</v>
      </c>
      <c r="AV52">
        <v>30.73</v>
      </c>
      <c r="AW52">
        <v>24.26</v>
      </c>
      <c r="AX52">
        <v>8.15</v>
      </c>
      <c r="AY52">
        <v>8.43</v>
      </c>
      <c r="AZ52">
        <v>0</v>
      </c>
      <c r="BA52">
        <v>16.010000000000002</v>
      </c>
    </row>
    <row r="53" spans="1:53">
      <c r="A53" t="s">
        <v>427</v>
      </c>
      <c r="G53" t="s">
        <v>95</v>
      </c>
      <c r="H53" s="73">
        <v>654.38</v>
      </c>
      <c r="I53" s="46">
        <v>174.14000000000001</v>
      </c>
      <c r="J53" s="46">
        <v>157.01000000000002</v>
      </c>
      <c r="K53" s="46">
        <v>87.320000000000007</v>
      </c>
      <c r="L53" s="46">
        <v>8.25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63.06</v>
      </c>
      <c r="X53">
        <v>175.68</v>
      </c>
      <c r="Y53">
        <v>0</v>
      </c>
      <c r="Z53">
        <v>0</v>
      </c>
      <c r="AA53">
        <v>19.23</v>
      </c>
      <c r="AB53">
        <v>0</v>
      </c>
      <c r="AC53">
        <v>10.09</v>
      </c>
      <c r="AD53">
        <v>0</v>
      </c>
      <c r="AE53">
        <v>4.8499999999999996</v>
      </c>
      <c r="AF53">
        <v>67.91</v>
      </c>
      <c r="AG53">
        <v>0</v>
      </c>
      <c r="AH53">
        <v>8.25</v>
      </c>
      <c r="AI53">
        <v>19.690000000000001</v>
      </c>
      <c r="AJ53">
        <v>0</v>
      </c>
      <c r="AK53">
        <v>100.42</v>
      </c>
      <c r="AL53">
        <v>142.62</v>
      </c>
      <c r="AM53">
        <v>0</v>
      </c>
      <c r="AN53">
        <v>0</v>
      </c>
      <c r="AO53">
        <v>77.62</v>
      </c>
      <c r="AP53">
        <v>148.58000000000001</v>
      </c>
      <c r="AQ53">
        <v>0.97</v>
      </c>
      <c r="AR53">
        <v>48.51</v>
      </c>
      <c r="AS53">
        <v>20.37</v>
      </c>
      <c r="AT53">
        <v>22.31</v>
      </c>
      <c r="AU53">
        <v>63.26</v>
      </c>
      <c r="AV53">
        <v>30.73</v>
      </c>
      <c r="AW53">
        <v>24.26</v>
      </c>
      <c r="AX53">
        <v>8.25</v>
      </c>
      <c r="AY53">
        <v>8.43</v>
      </c>
      <c r="AZ53">
        <v>0</v>
      </c>
      <c r="BA53">
        <v>16.010000000000002</v>
      </c>
    </row>
    <row r="54" spans="1:53">
      <c r="A54" t="s">
        <v>426</v>
      </c>
      <c r="G54" t="s">
        <v>96</v>
      </c>
      <c r="H54" s="73">
        <v>654.38</v>
      </c>
      <c r="I54" s="46">
        <v>174.14000000000001</v>
      </c>
      <c r="J54" s="46">
        <v>157.01000000000002</v>
      </c>
      <c r="K54" s="46">
        <v>87.320000000000007</v>
      </c>
      <c r="L54" s="46">
        <v>8.5399999999999991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63.06</v>
      </c>
      <c r="X54">
        <v>175.68</v>
      </c>
      <c r="Y54">
        <v>0</v>
      </c>
      <c r="Z54">
        <v>0</v>
      </c>
      <c r="AA54">
        <v>19.23</v>
      </c>
      <c r="AB54">
        <v>0</v>
      </c>
      <c r="AC54">
        <v>10.09</v>
      </c>
      <c r="AD54">
        <v>0</v>
      </c>
      <c r="AE54">
        <v>4.8499999999999996</v>
      </c>
      <c r="AF54">
        <v>67.91</v>
      </c>
      <c r="AG54">
        <v>0</v>
      </c>
      <c r="AH54">
        <v>8.25</v>
      </c>
      <c r="AI54">
        <v>19.690000000000001</v>
      </c>
      <c r="AJ54">
        <v>0</v>
      </c>
      <c r="AK54">
        <v>100.42</v>
      </c>
      <c r="AL54">
        <v>142.62</v>
      </c>
      <c r="AM54">
        <v>0</v>
      </c>
      <c r="AN54">
        <v>0</v>
      </c>
      <c r="AO54">
        <v>77.62</v>
      </c>
      <c r="AP54">
        <v>148.58000000000001</v>
      </c>
      <c r="AQ54">
        <v>0.97</v>
      </c>
      <c r="AR54">
        <v>48.51</v>
      </c>
      <c r="AS54">
        <v>20.37</v>
      </c>
      <c r="AT54">
        <v>22.31</v>
      </c>
      <c r="AU54">
        <v>63.26</v>
      </c>
      <c r="AV54">
        <v>30.73</v>
      </c>
      <c r="AW54">
        <v>24.26</v>
      </c>
      <c r="AX54">
        <v>8.5399999999999991</v>
      </c>
      <c r="AY54">
        <v>8.43</v>
      </c>
      <c r="AZ54">
        <v>0</v>
      </c>
      <c r="BA54">
        <v>16.010000000000002</v>
      </c>
    </row>
    <row r="55" spans="1:53">
      <c r="A55" t="s">
        <v>428</v>
      </c>
      <c r="G55" t="s">
        <v>97</v>
      </c>
      <c r="H55" s="73">
        <v>654.38</v>
      </c>
      <c r="I55" s="46">
        <v>174.14000000000001</v>
      </c>
      <c r="J55" s="46">
        <v>157.10000000000002</v>
      </c>
      <c r="K55" s="46">
        <v>87.320000000000007</v>
      </c>
      <c r="L55" s="46">
        <v>8.93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63.06</v>
      </c>
      <c r="X55">
        <v>175.68</v>
      </c>
      <c r="Y55">
        <v>0</v>
      </c>
      <c r="Z55">
        <v>0</v>
      </c>
      <c r="AA55">
        <v>19.23</v>
      </c>
      <c r="AB55">
        <v>0</v>
      </c>
      <c r="AC55">
        <v>10.09</v>
      </c>
      <c r="AD55">
        <v>0</v>
      </c>
      <c r="AE55">
        <v>4.8499999999999996</v>
      </c>
      <c r="AF55">
        <v>67.91</v>
      </c>
      <c r="AG55">
        <v>0</v>
      </c>
      <c r="AH55">
        <v>8.25</v>
      </c>
      <c r="AI55">
        <v>19.690000000000001</v>
      </c>
      <c r="AJ55">
        <v>0</v>
      </c>
      <c r="AK55">
        <v>100.42</v>
      </c>
      <c r="AL55">
        <v>142.62</v>
      </c>
      <c r="AM55">
        <v>0</v>
      </c>
      <c r="AN55">
        <v>0</v>
      </c>
      <c r="AO55">
        <v>77.62</v>
      </c>
      <c r="AP55">
        <v>148.58000000000001</v>
      </c>
      <c r="AQ55">
        <v>0.97</v>
      </c>
      <c r="AR55">
        <v>48.51</v>
      </c>
      <c r="AS55">
        <v>20.37</v>
      </c>
      <c r="AT55">
        <v>22.31</v>
      </c>
      <c r="AU55">
        <v>63.26</v>
      </c>
      <c r="AV55">
        <v>30.73</v>
      </c>
      <c r="AW55">
        <v>24.26</v>
      </c>
      <c r="AX55">
        <v>8.93</v>
      </c>
      <c r="AY55">
        <v>8.52</v>
      </c>
      <c r="AZ55">
        <v>0</v>
      </c>
      <c r="BA55">
        <v>16.010000000000002</v>
      </c>
    </row>
    <row r="56" spans="1:53">
      <c r="A56" t="s">
        <v>428</v>
      </c>
      <c r="G56" t="s">
        <v>98</v>
      </c>
      <c r="H56" s="73">
        <v>654.38</v>
      </c>
      <c r="I56" s="46">
        <v>174.14000000000001</v>
      </c>
      <c r="J56" s="46">
        <v>157.10000000000002</v>
      </c>
      <c r="K56" s="46">
        <v>87.320000000000007</v>
      </c>
      <c r="L56" s="46">
        <v>9.2200000000000006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63.06</v>
      </c>
      <c r="X56">
        <v>175.68</v>
      </c>
      <c r="Y56">
        <v>0</v>
      </c>
      <c r="Z56">
        <v>0</v>
      </c>
      <c r="AA56">
        <v>19.23</v>
      </c>
      <c r="AB56">
        <v>0</v>
      </c>
      <c r="AC56">
        <v>10.09</v>
      </c>
      <c r="AD56">
        <v>0</v>
      </c>
      <c r="AE56">
        <v>4.8499999999999996</v>
      </c>
      <c r="AF56">
        <v>67.91</v>
      </c>
      <c r="AG56">
        <v>0</v>
      </c>
      <c r="AH56">
        <v>8.25</v>
      </c>
      <c r="AI56">
        <v>19.690000000000001</v>
      </c>
      <c r="AJ56">
        <v>0</v>
      </c>
      <c r="AK56">
        <v>100.42</v>
      </c>
      <c r="AL56">
        <v>142.62</v>
      </c>
      <c r="AM56">
        <v>0</v>
      </c>
      <c r="AN56">
        <v>0</v>
      </c>
      <c r="AO56">
        <v>77.62</v>
      </c>
      <c r="AP56">
        <v>148.58000000000001</v>
      </c>
      <c r="AQ56">
        <v>0.97</v>
      </c>
      <c r="AR56">
        <v>48.51</v>
      </c>
      <c r="AS56">
        <v>20.37</v>
      </c>
      <c r="AT56">
        <v>22.31</v>
      </c>
      <c r="AU56">
        <v>63.26</v>
      </c>
      <c r="AV56">
        <v>30.73</v>
      </c>
      <c r="AW56">
        <v>24.26</v>
      </c>
      <c r="AX56">
        <v>9.2200000000000006</v>
      </c>
      <c r="AY56">
        <v>8.52</v>
      </c>
      <c r="AZ56">
        <v>0</v>
      </c>
      <c r="BA56">
        <v>16.010000000000002</v>
      </c>
    </row>
    <row r="57" spans="1:53">
      <c r="G57" t="s">
        <v>99</v>
      </c>
      <c r="H57" s="73">
        <v>654.38</v>
      </c>
      <c r="I57" s="46">
        <v>174.14000000000001</v>
      </c>
      <c r="J57" s="46">
        <v>157.10000000000002</v>
      </c>
      <c r="K57" s="46">
        <v>87.320000000000007</v>
      </c>
      <c r="L57" s="46">
        <v>8.73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63.06</v>
      </c>
      <c r="X57">
        <v>175.68</v>
      </c>
      <c r="Y57">
        <v>0</v>
      </c>
      <c r="Z57">
        <v>0</v>
      </c>
      <c r="AA57">
        <v>19.23</v>
      </c>
      <c r="AB57">
        <v>0</v>
      </c>
      <c r="AC57">
        <v>10.09</v>
      </c>
      <c r="AD57">
        <v>0</v>
      </c>
      <c r="AE57">
        <v>4.8499999999999996</v>
      </c>
      <c r="AF57">
        <v>67.91</v>
      </c>
      <c r="AG57">
        <v>0</v>
      </c>
      <c r="AH57">
        <v>8.25</v>
      </c>
      <c r="AI57">
        <v>19.690000000000001</v>
      </c>
      <c r="AJ57">
        <v>0</v>
      </c>
      <c r="AK57">
        <v>100.42</v>
      </c>
      <c r="AL57">
        <v>142.62</v>
      </c>
      <c r="AM57">
        <v>0</v>
      </c>
      <c r="AN57">
        <v>0</v>
      </c>
      <c r="AO57">
        <v>77.62</v>
      </c>
      <c r="AP57">
        <v>148.58000000000001</v>
      </c>
      <c r="AQ57">
        <v>0.97</v>
      </c>
      <c r="AR57">
        <v>48.51</v>
      </c>
      <c r="AS57">
        <v>20.37</v>
      </c>
      <c r="AT57">
        <v>22.31</v>
      </c>
      <c r="AU57">
        <v>63.26</v>
      </c>
      <c r="AV57">
        <v>30.73</v>
      </c>
      <c r="AW57">
        <v>24.26</v>
      </c>
      <c r="AX57">
        <v>8.73</v>
      </c>
      <c r="AY57">
        <v>8.52</v>
      </c>
      <c r="AZ57">
        <v>0</v>
      </c>
      <c r="BA57">
        <v>16.010000000000002</v>
      </c>
    </row>
    <row r="58" spans="1:53">
      <c r="G58" t="s">
        <v>100</v>
      </c>
      <c r="H58" s="73">
        <v>654.38</v>
      </c>
      <c r="I58" s="46">
        <v>174.14000000000001</v>
      </c>
      <c r="J58" s="46">
        <v>157.10000000000002</v>
      </c>
      <c r="K58" s="46">
        <v>87.320000000000007</v>
      </c>
      <c r="L58" s="46">
        <v>8.44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63.06</v>
      </c>
      <c r="X58">
        <v>175.68</v>
      </c>
      <c r="Y58">
        <v>0</v>
      </c>
      <c r="Z58">
        <v>0</v>
      </c>
      <c r="AA58">
        <v>19.23</v>
      </c>
      <c r="AB58">
        <v>0</v>
      </c>
      <c r="AC58">
        <v>10.09</v>
      </c>
      <c r="AD58">
        <v>0</v>
      </c>
      <c r="AE58">
        <v>4.8499999999999996</v>
      </c>
      <c r="AF58">
        <v>67.91</v>
      </c>
      <c r="AG58">
        <v>0</v>
      </c>
      <c r="AH58">
        <v>8.25</v>
      </c>
      <c r="AI58">
        <v>19.690000000000001</v>
      </c>
      <c r="AJ58">
        <v>0</v>
      </c>
      <c r="AK58">
        <v>100.42</v>
      </c>
      <c r="AL58">
        <v>142.62</v>
      </c>
      <c r="AM58">
        <v>0</v>
      </c>
      <c r="AN58">
        <v>0</v>
      </c>
      <c r="AO58">
        <v>77.62</v>
      </c>
      <c r="AP58">
        <v>148.58000000000001</v>
      </c>
      <c r="AQ58">
        <v>0.97</v>
      </c>
      <c r="AR58">
        <v>48.51</v>
      </c>
      <c r="AS58">
        <v>20.37</v>
      </c>
      <c r="AT58">
        <v>22.31</v>
      </c>
      <c r="AU58">
        <v>63.26</v>
      </c>
      <c r="AV58">
        <v>30.73</v>
      </c>
      <c r="AW58">
        <v>24.26</v>
      </c>
      <c r="AX58">
        <v>8.44</v>
      </c>
      <c r="AY58">
        <v>8.52</v>
      </c>
      <c r="AZ58">
        <v>0</v>
      </c>
      <c r="BA58">
        <v>16.010000000000002</v>
      </c>
    </row>
    <row r="59" spans="1:53">
      <c r="G59" t="s">
        <v>101</v>
      </c>
      <c r="H59" s="73">
        <v>654.38</v>
      </c>
      <c r="I59" s="46">
        <v>232.84</v>
      </c>
      <c r="J59" s="46">
        <v>157.28</v>
      </c>
      <c r="K59" s="46">
        <v>87.320000000000007</v>
      </c>
      <c r="L59" s="46">
        <v>8.06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63.06</v>
      </c>
      <c r="X59">
        <v>175.68</v>
      </c>
      <c r="Y59">
        <v>0</v>
      </c>
      <c r="Z59">
        <v>0</v>
      </c>
      <c r="AA59">
        <v>19.23</v>
      </c>
      <c r="AB59">
        <v>58.7</v>
      </c>
      <c r="AC59">
        <v>10.09</v>
      </c>
      <c r="AD59">
        <v>0</v>
      </c>
      <c r="AE59">
        <v>4.8499999999999996</v>
      </c>
      <c r="AF59">
        <v>67.91</v>
      </c>
      <c r="AG59">
        <v>0</v>
      </c>
      <c r="AH59">
        <v>8.25</v>
      </c>
      <c r="AI59">
        <v>19.690000000000001</v>
      </c>
      <c r="AJ59">
        <v>0</v>
      </c>
      <c r="AK59">
        <v>100.42</v>
      </c>
      <c r="AL59">
        <v>142.62</v>
      </c>
      <c r="AM59">
        <v>0</v>
      </c>
      <c r="AN59">
        <v>0</v>
      </c>
      <c r="AO59">
        <v>77.62</v>
      </c>
      <c r="AP59">
        <v>148.58000000000001</v>
      </c>
      <c r="AQ59">
        <v>0.97</v>
      </c>
      <c r="AR59">
        <v>48.51</v>
      </c>
      <c r="AS59">
        <v>20.37</v>
      </c>
      <c r="AT59">
        <v>22.31</v>
      </c>
      <c r="AU59">
        <v>63.26</v>
      </c>
      <c r="AV59">
        <v>30.73</v>
      </c>
      <c r="AW59">
        <v>24.26</v>
      </c>
      <c r="AX59">
        <v>8.06</v>
      </c>
      <c r="AY59">
        <v>8.6999999999999993</v>
      </c>
      <c r="AZ59">
        <v>0</v>
      </c>
      <c r="BA59">
        <v>16.010000000000002</v>
      </c>
    </row>
    <row r="60" spans="1:53">
      <c r="G60" t="s">
        <v>102</v>
      </c>
      <c r="H60" s="73">
        <v>654.38</v>
      </c>
      <c r="I60" s="46">
        <v>232.84</v>
      </c>
      <c r="J60" s="46">
        <v>157.28</v>
      </c>
      <c r="K60" s="46">
        <v>87.320000000000007</v>
      </c>
      <c r="L60" s="46">
        <v>7.57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63.06</v>
      </c>
      <c r="X60">
        <v>175.68</v>
      </c>
      <c r="Y60">
        <v>0</v>
      </c>
      <c r="Z60">
        <v>0</v>
      </c>
      <c r="AA60">
        <v>19.23</v>
      </c>
      <c r="AB60">
        <v>58.7</v>
      </c>
      <c r="AC60">
        <v>10.09</v>
      </c>
      <c r="AD60">
        <v>0</v>
      </c>
      <c r="AE60">
        <v>4.8499999999999996</v>
      </c>
      <c r="AF60">
        <v>67.91</v>
      </c>
      <c r="AG60">
        <v>0</v>
      </c>
      <c r="AH60">
        <v>8.25</v>
      </c>
      <c r="AI60">
        <v>19.690000000000001</v>
      </c>
      <c r="AJ60">
        <v>0</v>
      </c>
      <c r="AK60">
        <v>100.42</v>
      </c>
      <c r="AL60">
        <v>142.62</v>
      </c>
      <c r="AM60">
        <v>0</v>
      </c>
      <c r="AN60">
        <v>0</v>
      </c>
      <c r="AO60">
        <v>77.62</v>
      </c>
      <c r="AP60">
        <v>148.58000000000001</v>
      </c>
      <c r="AQ60">
        <v>0.97</v>
      </c>
      <c r="AR60">
        <v>48.51</v>
      </c>
      <c r="AS60">
        <v>20.37</v>
      </c>
      <c r="AT60">
        <v>22.31</v>
      </c>
      <c r="AU60">
        <v>63.26</v>
      </c>
      <c r="AV60">
        <v>30.73</v>
      </c>
      <c r="AW60">
        <v>24.26</v>
      </c>
      <c r="AX60">
        <v>7.57</v>
      </c>
      <c r="AY60">
        <v>8.6999999999999993</v>
      </c>
      <c r="AZ60">
        <v>0</v>
      </c>
      <c r="BA60">
        <v>16.010000000000002</v>
      </c>
    </row>
    <row r="61" spans="1:53">
      <c r="G61" t="s">
        <v>103</v>
      </c>
      <c r="H61" s="73">
        <v>654.38</v>
      </c>
      <c r="I61" s="46">
        <v>232.84</v>
      </c>
      <c r="J61" s="46">
        <v>157.28</v>
      </c>
      <c r="K61" s="46">
        <v>87.320000000000007</v>
      </c>
      <c r="L61" s="46">
        <v>7.28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63.06</v>
      </c>
      <c r="X61">
        <v>175.68</v>
      </c>
      <c r="Y61">
        <v>0</v>
      </c>
      <c r="Z61">
        <v>0</v>
      </c>
      <c r="AA61">
        <v>19.23</v>
      </c>
      <c r="AB61">
        <v>58.7</v>
      </c>
      <c r="AC61">
        <v>10.09</v>
      </c>
      <c r="AD61">
        <v>0</v>
      </c>
      <c r="AE61">
        <v>4.8499999999999996</v>
      </c>
      <c r="AF61">
        <v>67.91</v>
      </c>
      <c r="AG61">
        <v>0</v>
      </c>
      <c r="AH61">
        <v>8.25</v>
      </c>
      <c r="AI61">
        <v>19.690000000000001</v>
      </c>
      <c r="AJ61">
        <v>0</v>
      </c>
      <c r="AK61">
        <v>100.42</v>
      </c>
      <c r="AL61">
        <v>142.62</v>
      </c>
      <c r="AM61">
        <v>0</v>
      </c>
      <c r="AN61">
        <v>0</v>
      </c>
      <c r="AO61">
        <v>77.62</v>
      </c>
      <c r="AP61">
        <v>148.58000000000001</v>
      </c>
      <c r="AQ61">
        <v>0.97</v>
      </c>
      <c r="AR61">
        <v>48.51</v>
      </c>
      <c r="AS61">
        <v>20.37</v>
      </c>
      <c r="AT61">
        <v>22.31</v>
      </c>
      <c r="AU61">
        <v>63.26</v>
      </c>
      <c r="AV61">
        <v>30.73</v>
      </c>
      <c r="AW61">
        <v>24.26</v>
      </c>
      <c r="AX61">
        <v>7.28</v>
      </c>
      <c r="AY61">
        <v>8.6999999999999993</v>
      </c>
      <c r="AZ61">
        <v>0</v>
      </c>
      <c r="BA61">
        <v>16.010000000000002</v>
      </c>
    </row>
    <row r="62" spans="1:53">
      <c r="G62" t="s">
        <v>104</v>
      </c>
      <c r="H62" s="73">
        <v>654.38</v>
      </c>
      <c r="I62" s="46">
        <v>232.84</v>
      </c>
      <c r="J62" s="46">
        <v>157.28</v>
      </c>
      <c r="K62" s="46">
        <v>87.320000000000007</v>
      </c>
      <c r="L62" s="46">
        <v>6.79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63.06</v>
      </c>
      <c r="X62">
        <v>175.68</v>
      </c>
      <c r="Y62">
        <v>0</v>
      </c>
      <c r="Z62">
        <v>0</v>
      </c>
      <c r="AA62">
        <v>19.23</v>
      </c>
      <c r="AB62">
        <v>58.7</v>
      </c>
      <c r="AC62">
        <v>10.09</v>
      </c>
      <c r="AD62">
        <v>0</v>
      </c>
      <c r="AE62">
        <v>4.8499999999999996</v>
      </c>
      <c r="AF62">
        <v>67.91</v>
      </c>
      <c r="AG62">
        <v>0</v>
      </c>
      <c r="AH62">
        <v>8.25</v>
      </c>
      <c r="AI62">
        <v>19.690000000000001</v>
      </c>
      <c r="AJ62">
        <v>0</v>
      </c>
      <c r="AK62">
        <v>100.42</v>
      </c>
      <c r="AL62">
        <v>142.62</v>
      </c>
      <c r="AM62">
        <v>0</v>
      </c>
      <c r="AN62">
        <v>0</v>
      </c>
      <c r="AO62">
        <v>77.62</v>
      </c>
      <c r="AP62">
        <v>148.58000000000001</v>
      </c>
      <c r="AQ62">
        <v>0.97</v>
      </c>
      <c r="AR62">
        <v>48.51</v>
      </c>
      <c r="AS62">
        <v>20.37</v>
      </c>
      <c r="AT62">
        <v>22.31</v>
      </c>
      <c r="AU62">
        <v>63.26</v>
      </c>
      <c r="AV62">
        <v>30.73</v>
      </c>
      <c r="AW62">
        <v>24.26</v>
      </c>
      <c r="AX62">
        <v>6.79</v>
      </c>
      <c r="AY62">
        <v>8.6999999999999993</v>
      </c>
      <c r="AZ62">
        <v>0</v>
      </c>
      <c r="BA62">
        <v>16.010000000000002</v>
      </c>
    </row>
    <row r="63" spans="1:53">
      <c r="G63" t="s">
        <v>105</v>
      </c>
      <c r="H63" s="73">
        <v>654.28</v>
      </c>
      <c r="I63" s="46">
        <v>232.84</v>
      </c>
      <c r="J63" s="46">
        <v>157.47000000000003</v>
      </c>
      <c r="K63" s="46">
        <v>87.320000000000007</v>
      </c>
      <c r="L63" s="46">
        <v>5.82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63.06</v>
      </c>
      <c r="X63">
        <v>175.68</v>
      </c>
      <c r="Y63">
        <v>0</v>
      </c>
      <c r="Z63">
        <v>0</v>
      </c>
      <c r="AA63">
        <v>19.23</v>
      </c>
      <c r="AB63">
        <v>58.7</v>
      </c>
      <c r="AC63">
        <v>10.09</v>
      </c>
      <c r="AD63">
        <v>0</v>
      </c>
      <c r="AE63">
        <v>4.8499999999999996</v>
      </c>
      <c r="AF63">
        <v>67.91</v>
      </c>
      <c r="AG63">
        <v>0</v>
      </c>
      <c r="AH63">
        <v>8.25</v>
      </c>
      <c r="AI63">
        <v>19.690000000000001</v>
      </c>
      <c r="AJ63">
        <v>0</v>
      </c>
      <c r="AK63">
        <v>100.42</v>
      </c>
      <c r="AL63">
        <v>142.62</v>
      </c>
      <c r="AM63">
        <v>0</v>
      </c>
      <c r="AN63">
        <v>0</v>
      </c>
      <c r="AO63">
        <v>77.62</v>
      </c>
      <c r="AP63">
        <v>148.58000000000001</v>
      </c>
      <c r="AQ63">
        <v>0.87</v>
      </c>
      <c r="AR63">
        <v>48.51</v>
      </c>
      <c r="AS63">
        <v>20.37</v>
      </c>
      <c r="AT63">
        <v>22.31</v>
      </c>
      <c r="AU63">
        <v>63.26</v>
      </c>
      <c r="AV63">
        <v>30.73</v>
      </c>
      <c r="AW63">
        <v>24.26</v>
      </c>
      <c r="AX63">
        <v>5.82</v>
      </c>
      <c r="AY63">
        <v>8.89</v>
      </c>
      <c r="AZ63">
        <v>0</v>
      </c>
      <c r="BA63">
        <v>16.010000000000002</v>
      </c>
    </row>
    <row r="64" spans="1:53">
      <c r="G64" t="s">
        <v>106</v>
      </c>
      <c r="H64" s="73">
        <v>654.28</v>
      </c>
      <c r="I64" s="46">
        <v>232.84</v>
      </c>
      <c r="J64" s="46">
        <v>157.47000000000003</v>
      </c>
      <c r="K64" s="46">
        <v>87.320000000000007</v>
      </c>
      <c r="L64" s="46">
        <v>4.8499999999999996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63.06</v>
      </c>
      <c r="X64">
        <v>175.68</v>
      </c>
      <c r="Y64">
        <v>0</v>
      </c>
      <c r="Z64">
        <v>0</v>
      </c>
      <c r="AA64">
        <v>19.23</v>
      </c>
      <c r="AB64">
        <v>58.7</v>
      </c>
      <c r="AC64">
        <v>10.09</v>
      </c>
      <c r="AD64">
        <v>0</v>
      </c>
      <c r="AE64">
        <v>4.8499999999999996</v>
      </c>
      <c r="AF64">
        <v>67.91</v>
      </c>
      <c r="AG64">
        <v>0</v>
      </c>
      <c r="AH64">
        <v>8.25</v>
      </c>
      <c r="AI64">
        <v>19.690000000000001</v>
      </c>
      <c r="AJ64">
        <v>0</v>
      </c>
      <c r="AK64">
        <v>100.42</v>
      </c>
      <c r="AL64">
        <v>142.62</v>
      </c>
      <c r="AM64">
        <v>0</v>
      </c>
      <c r="AN64">
        <v>0</v>
      </c>
      <c r="AO64">
        <v>77.62</v>
      </c>
      <c r="AP64">
        <v>148.58000000000001</v>
      </c>
      <c r="AQ64">
        <v>0.87</v>
      </c>
      <c r="AR64">
        <v>48.51</v>
      </c>
      <c r="AS64">
        <v>20.37</v>
      </c>
      <c r="AT64">
        <v>22.31</v>
      </c>
      <c r="AU64">
        <v>63.26</v>
      </c>
      <c r="AV64">
        <v>30.73</v>
      </c>
      <c r="AW64">
        <v>24.26</v>
      </c>
      <c r="AX64">
        <v>4.8499999999999996</v>
      </c>
      <c r="AY64">
        <v>8.89</v>
      </c>
      <c r="AZ64">
        <v>0</v>
      </c>
      <c r="BA64">
        <v>16.010000000000002</v>
      </c>
    </row>
    <row r="65" spans="7:53">
      <c r="G65" t="s">
        <v>107</v>
      </c>
      <c r="H65" s="73">
        <v>654.28</v>
      </c>
      <c r="I65" s="46">
        <v>232.84</v>
      </c>
      <c r="J65" s="46">
        <v>157.47000000000003</v>
      </c>
      <c r="K65" s="46">
        <v>87.320000000000007</v>
      </c>
      <c r="L65" s="46">
        <v>4.67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63.06</v>
      </c>
      <c r="X65">
        <v>175.68</v>
      </c>
      <c r="Y65">
        <v>0</v>
      </c>
      <c r="Z65">
        <v>0</v>
      </c>
      <c r="AA65">
        <v>19.23</v>
      </c>
      <c r="AB65">
        <v>58.7</v>
      </c>
      <c r="AC65">
        <v>10.09</v>
      </c>
      <c r="AD65">
        <v>0</v>
      </c>
      <c r="AE65">
        <v>4.8499999999999996</v>
      </c>
      <c r="AF65">
        <v>67.91</v>
      </c>
      <c r="AG65">
        <v>0</v>
      </c>
      <c r="AH65">
        <v>8.25</v>
      </c>
      <c r="AI65">
        <v>19.690000000000001</v>
      </c>
      <c r="AJ65">
        <v>0</v>
      </c>
      <c r="AK65">
        <v>100.42</v>
      </c>
      <c r="AL65">
        <v>142.62</v>
      </c>
      <c r="AM65">
        <v>0</v>
      </c>
      <c r="AN65">
        <v>0</v>
      </c>
      <c r="AO65">
        <v>77.62</v>
      </c>
      <c r="AP65">
        <v>148.58000000000001</v>
      </c>
      <c r="AQ65">
        <v>0.87</v>
      </c>
      <c r="AR65">
        <v>48.51</v>
      </c>
      <c r="AS65">
        <v>20.37</v>
      </c>
      <c r="AT65">
        <v>22.31</v>
      </c>
      <c r="AU65">
        <v>63.26</v>
      </c>
      <c r="AV65">
        <v>30.73</v>
      </c>
      <c r="AW65">
        <v>24.26</v>
      </c>
      <c r="AX65">
        <v>4.67</v>
      </c>
      <c r="AY65">
        <v>8.89</v>
      </c>
      <c r="AZ65">
        <v>0</v>
      </c>
      <c r="BA65">
        <v>16.010000000000002</v>
      </c>
    </row>
    <row r="66" spans="7:53">
      <c r="G66" t="s">
        <v>108</v>
      </c>
      <c r="H66" s="73">
        <v>654.28</v>
      </c>
      <c r="I66" s="46">
        <v>232.84</v>
      </c>
      <c r="J66" s="46">
        <v>157.47000000000003</v>
      </c>
      <c r="K66" s="46">
        <v>87.320000000000007</v>
      </c>
      <c r="L66" s="46">
        <v>4.4000000000000004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63.06</v>
      </c>
      <c r="X66">
        <v>175.68</v>
      </c>
      <c r="Y66">
        <v>0</v>
      </c>
      <c r="Z66">
        <v>0</v>
      </c>
      <c r="AA66">
        <v>19.23</v>
      </c>
      <c r="AB66">
        <v>58.7</v>
      </c>
      <c r="AC66">
        <v>10.09</v>
      </c>
      <c r="AD66">
        <v>0</v>
      </c>
      <c r="AE66">
        <v>4.8499999999999996</v>
      </c>
      <c r="AF66">
        <v>67.91</v>
      </c>
      <c r="AG66">
        <v>0</v>
      </c>
      <c r="AH66">
        <v>8.25</v>
      </c>
      <c r="AI66">
        <v>19.690000000000001</v>
      </c>
      <c r="AJ66">
        <v>0</v>
      </c>
      <c r="AK66">
        <v>100.42</v>
      </c>
      <c r="AL66">
        <v>142.62</v>
      </c>
      <c r="AM66">
        <v>0</v>
      </c>
      <c r="AN66">
        <v>0</v>
      </c>
      <c r="AO66">
        <v>77.62</v>
      </c>
      <c r="AP66">
        <v>148.58000000000001</v>
      </c>
      <c r="AQ66">
        <v>0.87</v>
      </c>
      <c r="AR66">
        <v>48.51</v>
      </c>
      <c r="AS66">
        <v>20.37</v>
      </c>
      <c r="AT66">
        <v>22.31</v>
      </c>
      <c r="AU66">
        <v>63.26</v>
      </c>
      <c r="AV66">
        <v>30.73</v>
      </c>
      <c r="AW66">
        <v>24.26</v>
      </c>
      <c r="AX66">
        <v>4.4000000000000004</v>
      </c>
      <c r="AY66">
        <v>8.89</v>
      </c>
      <c r="AZ66">
        <v>0</v>
      </c>
      <c r="BA66">
        <v>16.010000000000002</v>
      </c>
    </row>
    <row r="67" spans="7:53">
      <c r="G67" t="s">
        <v>109</v>
      </c>
      <c r="H67" s="73">
        <v>654.23</v>
      </c>
      <c r="I67" s="46">
        <v>232.84</v>
      </c>
      <c r="J67" s="46">
        <v>157.75</v>
      </c>
      <c r="K67" s="46">
        <v>87.320000000000007</v>
      </c>
      <c r="L67" s="46">
        <v>4.2699999999999996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63.06</v>
      </c>
      <c r="X67">
        <v>175.68</v>
      </c>
      <c r="Y67">
        <v>0</v>
      </c>
      <c r="Z67">
        <v>0</v>
      </c>
      <c r="AA67">
        <v>19.23</v>
      </c>
      <c r="AB67">
        <v>58.7</v>
      </c>
      <c r="AC67">
        <v>10.09</v>
      </c>
      <c r="AD67">
        <v>0</v>
      </c>
      <c r="AE67">
        <v>4.8499999999999996</v>
      </c>
      <c r="AF67">
        <v>67.91</v>
      </c>
      <c r="AG67">
        <v>0</v>
      </c>
      <c r="AH67">
        <v>8.25</v>
      </c>
      <c r="AI67">
        <v>19.690000000000001</v>
      </c>
      <c r="AJ67">
        <v>0</v>
      </c>
      <c r="AK67">
        <v>100.42</v>
      </c>
      <c r="AL67">
        <v>142.62</v>
      </c>
      <c r="AM67">
        <v>0</v>
      </c>
      <c r="AN67">
        <v>0</v>
      </c>
      <c r="AO67">
        <v>77.62</v>
      </c>
      <c r="AP67">
        <v>148.58000000000001</v>
      </c>
      <c r="AQ67">
        <v>0.82</v>
      </c>
      <c r="AR67">
        <v>48.51</v>
      </c>
      <c r="AS67">
        <v>20.37</v>
      </c>
      <c r="AT67">
        <v>22.31</v>
      </c>
      <c r="AU67">
        <v>63.26</v>
      </c>
      <c r="AV67">
        <v>30.73</v>
      </c>
      <c r="AW67">
        <v>24.26</v>
      </c>
      <c r="AX67">
        <v>4.2699999999999996</v>
      </c>
      <c r="AY67">
        <v>9.17</v>
      </c>
      <c r="AZ67">
        <v>0</v>
      </c>
      <c r="BA67">
        <v>16.010000000000002</v>
      </c>
    </row>
    <row r="68" spans="7:53">
      <c r="G68" t="s">
        <v>110</v>
      </c>
      <c r="H68" s="73">
        <v>654.23</v>
      </c>
      <c r="I68" s="46">
        <v>232.84</v>
      </c>
      <c r="J68" s="46">
        <v>157.75</v>
      </c>
      <c r="K68" s="46">
        <v>87.320000000000007</v>
      </c>
      <c r="L68" s="46">
        <v>4.07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63.06</v>
      </c>
      <c r="X68">
        <v>175.68</v>
      </c>
      <c r="Y68">
        <v>0</v>
      </c>
      <c r="Z68">
        <v>0</v>
      </c>
      <c r="AA68">
        <v>19.23</v>
      </c>
      <c r="AB68">
        <v>58.7</v>
      </c>
      <c r="AC68">
        <v>10.09</v>
      </c>
      <c r="AD68">
        <v>0</v>
      </c>
      <c r="AE68">
        <v>4.8499999999999996</v>
      </c>
      <c r="AF68">
        <v>67.91</v>
      </c>
      <c r="AG68">
        <v>0</v>
      </c>
      <c r="AH68">
        <v>8.25</v>
      </c>
      <c r="AI68">
        <v>19.690000000000001</v>
      </c>
      <c r="AJ68">
        <v>0</v>
      </c>
      <c r="AK68">
        <v>100.42</v>
      </c>
      <c r="AL68">
        <v>142.62</v>
      </c>
      <c r="AM68">
        <v>0</v>
      </c>
      <c r="AN68">
        <v>0</v>
      </c>
      <c r="AO68">
        <v>77.62</v>
      </c>
      <c r="AP68">
        <v>148.58000000000001</v>
      </c>
      <c r="AQ68">
        <v>0.82</v>
      </c>
      <c r="AR68">
        <v>48.51</v>
      </c>
      <c r="AS68">
        <v>20.37</v>
      </c>
      <c r="AT68">
        <v>22.31</v>
      </c>
      <c r="AU68">
        <v>63.26</v>
      </c>
      <c r="AV68">
        <v>30.73</v>
      </c>
      <c r="AW68">
        <v>24.26</v>
      </c>
      <c r="AX68">
        <v>4.07</v>
      </c>
      <c r="AY68">
        <v>9.17</v>
      </c>
      <c r="AZ68">
        <v>0</v>
      </c>
      <c r="BA68">
        <v>16.010000000000002</v>
      </c>
    </row>
    <row r="69" spans="7:53">
      <c r="G69" t="s">
        <v>111</v>
      </c>
      <c r="H69" s="73">
        <v>654.23</v>
      </c>
      <c r="I69" s="46">
        <v>232.84</v>
      </c>
      <c r="J69" s="46">
        <v>157.75</v>
      </c>
      <c r="K69" s="46">
        <v>87.320000000000007</v>
      </c>
      <c r="L69" s="46">
        <v>3.7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63.06</v>
      </c>
      <c r="X69">
        <v>175.68</v>
      </c>
      <c r="Y69">
        <v>0</v>
      </c>
      <c r="Z69">
        <v>0</v>
      </c>
      <c r="AA69">
        <v>19.23</v>
      </c>
      <c r="AB69">
        <v>58.7</v>
      </c>
      <c r="AC69">
        <v>10.09</v>
      </c>
      <c r="AD69">
        <v>0</v>
      </c>
      <c r="AE69">
        <v>4.8499999999999996</v>
      </c>
      <c r="AF69">
        <v>67.91</v>
      </c>
      <c r="AG69">
        <v>0</v>
      </c>
      <c r="AH69">
        <v>8.25</v>
      </c>
      <c r="AI69">
        <v>19.690000000000001</v>
      </c>
      <c r="AJ69">
        <v>0</v>
      </c>
      <c r="AK69">
        <v>100.42</v>
      </c>
      <c r="AL69">
        <v>142.62</v>
      </c>
      <c r="AM69">
        <v>0</v>
      </c>
      <c r="AN69">
        <v>0</v>
      </c>
      <c r="AO69">
        <v>77.62</v>
      </c>
      <c r="AP69">
        <v>148.58000000000001</v>
      </c>
      <c r="AQ69">
        <v>0.82</v>
      </c>
      <c r="AR69">
        <v>48.51</v>
      </c>
      <c r="AS69">
        <v>20.37</v>
      </c>
      <c r="AT69">
        <v>22.31</v>
      </c>
      <c r="AU69">
        <v>63.26</v>
      </c>
      <c r="AV69">
        <v>30.73</v>
      </c>
      <c r="AW69">
        <v>24.26</v>
      </c>
      <c r="AX69">
        <v>3.7</v>
      </c>
      <c r="AY69">
        <v>9.17</v>
      </c>
      <c r="AZ69">
        <v>0</v>
      </c>
      <c r="BA69">
        <v>16.010000000000002</v>
      </c>
    </row>
    <row r="70" spans="7:53">
      <c r="G70" t="s">
        <v>112</v>
      </c>
      <c r="H70" s="73">
        <v>654.23</v>
      </c>
      <c r="I70" s="46">
        <v>232.84</v>
      </c>
      <c r="J70" s="46">
        <v>157.75</v>
      </c>
      <c r="K70" s="46">
        <v>87.320000000000007</v>
      </c>
      <c r="L70" s="46">
        <v>2.88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63.06</v>
      </c>
      <c r="X70">
        <v>175.68</v>
      </c>
      <c r="Y70">
        <v>0</v>
      </c>
      <c r="Z70">
        <v>0</v>
      </c>
      <c r="AA70">
        <v>19.23</v>
      </c>
      <c r="AB70">
        <v>58.7</v>
      </c>
      <c r="AC70">
        <v>10.09</v>
      </c>
      <c r="AD70">
        <v>0</v>
      </c>
      <c r="AE70">
        <v>4.8499999999999996</v>
      </c>
      <c r="AF70">
        <v>67.91</v>
      </c>
      <c r="AG70">
        <v>0</v>
      </c>
      <c r="AH70">
        <v>8.25</v>
      </c>
      <c r="AI70">
        <v>19.690000000000001</v>
      </c>
      <c r="AJ70">
        <v>0</v>
      </c>
      <c r="AK70">
        <v>100.42</v>
      </c>
      <c r="AL70">
        <v>142.62</v>
      </c>
      <c r="AM70">
        <v>0</v>
      </c>
      <c r="AN70">
        <v>0</v>
      </c>
      <c r="AO70">
        <v>77.62</v>
      </c>
      <c r="AP70">
        <v>148.58000000000001</v>
      </c>
      <c r="AQ70">
        <v>0.82</v>
      </c>
      <c r="AR70">
        <v>48.51</v>
      </c>
      <c r="AS70">
        <v>20.37</v>
      </c>
      <c r="AT70">
        <v>22.31</v>
      </c>
      <c r="AU70">
        <v>63.26</v>
      </c>
      <c r="AV70">
        <v>30.73</v>
      </c>
      <c r="AW70">
        <v>24.26</v>
      </c>
      <c r="AX70">
        <v>2.88</v>
      </c>
      <c r="AY70">
        <v>9.17</v>
      </c>
      <c r="AZ70">
        <v>0</v>
      </c>
      <c r="BA70">
        <v>16.010000000000002</v>
      </c>
    </row>
    <row r="71" spans="7:53">
      <c r="G71" t="s">
        <v>113</v>
      </c>
      <c r="H71" s="73">
        <v>654.23</v>
      </c>
      <c r="I71" s="46">
        <v>174.14000000000001</v>
      </c>
      <c r="J71" s="46">
        <v>157.93</v>
      </c>
      <c r="K71" s="46">
        <v>63.06</v>
      </c>
      <c r="L71" s="46">
        <v>2.33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63.06</v>
      </c>
      <c r="X71">
        <v>175.68</v>
      </c>
      <c r="Y71">
        <v>0</v>
      </c>
      <c r="Z71">
        <v>0</v>
      </c>
      <c r="AA71">
        <v>19.23</v>
      </c>
      <c r="AB71">
        <v>0</v>
      </c>
      <c r="AC71">
        <v>10.09</v>
      </c>
      <c r="AD71">
        <v>0</v>
      </c>
      <c r="AE71">
        <v>4.8499999999999996</v>
      </c>
      <c r="AF71">
        <v>67.91</v>
      </c>
      <c r="AG71">
        <v>0</v>
      </c>
      <c r="AH71">
        <v>0</v>
      </c>
      <c r="AI71">
        <v>19.690000000000001</v>
      </c>
      <c r="AJ71">
        <v>0</v>
      </c>
      <c r="AK71">
        <v>100.42</v>
      </c>
      <c r="AL71">
        <v>142.62</v>
      </c>
      <c r="AM71">
        <v>0</v>
      </c>
      <c r="AN71">
        <v>0</v>
      </c>
      <c r="AO71">
        <v>77.62</v>
      </c>
      <c r="AP71">
        <v>148.58000000000001</v>
      </c>
      <c r="AQ71">
        <v>0.82</v>
      </c>
      <c r="AR71">
        <v>48.51</v>
      </c>
      <c r="AS71">
        <v>20.37</v>
      </c>
      <c r="AT71">
        <v>22.31</v>
      </c>
      <c r="AU71">
        <v>63.26</v>
      </c>
      <c r="AV71">
        <v>30.73</v>
      </c>
      <c r="AW71">
        <v>24.26</v>
      </c>
      <c r="AX71">
        <v>2.33</v>
      </c>
      <c r="AY71">
        <v>9.35</v>
      </c>
      <c r="AZ71">
        <v>0</v>
      </c>
      <c r="BA71">
        <v>0</v>
      </c>
    </row>
    <row r="72" spans="7:53">
      <c r="G72" t="s">
        <v>114</v>
      </c>
      <c r="H72" s="73">
        <v>654.23</v>
      </c>
      <c r="I72" s="46">
        <v>174.14000000000001</v>
      </c>
      <c r="J72" s="46">
        <v>157.93</v>
      </c>
      <c r="K72" s="46">
        <v>63.06</v>
      </c>
      <c r="L72" s="46">
        <v>1.56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63.06</v>
      </c>
      <c r="X72">
        <v>175.68</v>
      </c>
      <c r="Y72">
        <v>0</v>
      </c>
      <c r="Z72">
        <v>0</v>
      </c>
      <c r="AA72">
        <v>19.23</v>
      </c>
      <c r="AB72">
        <v>0</v>
      </c>
      <c r="AC72">
        <v>10.09</v>
      </c>
      <c r="AD72">
        <v>0</v>
      </c>
      <c r="AE72">
        <v>4.8499999999999996</v>
      </c>
      <c r="AF72">
        <v>67.91</v>
      </c>
      <c r="AG72">
        <v>0</v>
      </c>
      <c r="AH72">
        <v>0</v>
      </c>
      <c r="AI72">
        <v>19.690000000000001</v>
      </c>
      <c r="AJ72">
        <v>0</v>
      </c>
      <c r="AK72">
        <v>100.42</v>
      </c>
      <c r="AL72">
        <v>142.62</v>
      </c>
      <c r="AM72">
        <v>0</v>
      </c>
      <c r="AN72">
        <v>0</v>
      </c>
      <c r="AO72">
        <v>77.62</v>
      </c>
      <c r="AP72">
        <v>148.58000000000001</v>
      </c>
      <c r="AQ72">
        <v>0.82</v>
      </c>
      <c r="AR72">
        <v>48.51</v>
      </c>
      <c r="AS72">
        <v>20.37</v>
      </c>
      <c r="AT72">
        <v>22.31</v>
      </c>
      <c r="AU72">
        <v>63.26</v>
      </c>
      <c r="AV72">
        <v>30.73</v>
      </c>
      <c r="AW72">
        <v>24.26</v>
      </c>
      <c r="AX72">
        <v>1.56</v>
      </c>
      <c r="AY72">
        <v>9.35</v>
      </c>
      <c r="AZ72">
        <v>0</v>
      </c>
      <c r="BA72">
        <v>0</v>
      </c>
    </row>
    <row r="73" spans="7:53">
      <c r="G73" t="s">
        <v>115</v>
      </c>
      <c r="H73" s="73">
        <v>654.23</v>
      </c>
      <c r="I73" s="46">
        <v>174.14000000000001</v>
      </c>
      <c r="J73" s="46">
        <v>157.93</v>
      </c>
      <c r="K73" s="46">
        <v>63.06</v>
      </c>
      <c r="L73" s="46">
        <v>0.92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63.06</v>
      </c>
      <c r="X73">
        <v>175.68</v>
      </c>
      <c r="Y73">
        <v>0</v>
      </c>
      <c r="Z73">
        <v>0</v>
      </c>
      <c r="AA73">
        <v>19.23</v>
      </c>
      <c r="AB73">
        <v>0</v>
      </c>
      <c r="AC73">
        <v>10.09</v>
      </c>
      <c r="AD73">
        <v>0</v>
      </c>
      <c r="AE73">
        <v>4.8499999999999996</v>
      </c>
      <c r="AF73">
        <v>67.91</v>
      </c>
      <c r="AG73">
        <v>0</v>
      </c>
      <c r="AH73">
        <v>0</v>
      </c>
      <c r="AI73">
        <v>19.690000000000001</v>
      </c>
      <c r="AJ73">
        <v>0</v>
      </c>
      <c r="AK73">
        <v>100.42</v>
      </c>
      <c r="AL73">
        <v>142.62</v>
      </c>
      <c r="AM73">
        <v>0</v>
      </c>
      <c r="AN73">
        <v>0</v>
      </c>
      <c r="AO73">
        <v>77.62</v>
      </c>
      <c r="AP73">
        <v>148.58000000000001</v>
      </c>
      <c r="AQ73">
        <v>0.82</v>
      </c>
      <c r="AR73">
        <v>48.51</v>
      </c>
      <c r="AS73">
        <v>20.37</v>
      </c>
      <c r="AT73">
        <v>22.31</v>
      </c>
      <c r="AU73">
        <v>63.26</v>
      </c>
      <c r="AV73">
        <v>30.73</v>
      </c>
      <c r="AW73">
        <v>24.26</v>
      </c>
      <c r="AX73">
        <v>0.92</v>
      </c>
      <c r="AY73">
        <v>9.35</v>
      </c>
      <c r="AZ73">
        <v>0</v>
      </c>
      <c r="BA73">
        <v>0</v>
      </c>
    </row>
    <row r="74" spans="7:53">
      <c r="G74" t="s">
        <v>116</v>
      </c>
      <c r="H74" s="73">
        <v>654.23</v>
      </c>
      <c r="I74" s="46">
        <v>174.14000000000001</v>
      </c>
      <c r="J74" s="46">
        <v>157.93</v>
      </c>
      <c r="K74" s="46">
        <v>63.06</v>
      </c>
      <c r="L74" s="46">
        <v>0.43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63.06</v>
      </c>
      <c r="X74">
        <v>175.68</v>
      </c>
      <c r="Y74">
        <v>0</v>
      </c>
      <c r="Z74">
        <v>0</v>
      </c>
      <c r="AA74">
        <v>19.23</v>
      </c>
      <c r="AB74">
        <v>0</v>
      </c>
      <c r="AC74">
        <v>10.09</v>
      </c>
      <c r="AD74">
        <v>0</v>
      </c>
      <c r="AE74">
        <v>4.8499999999999996</v>
      </c>
      <c r="AF74">
        <v>67.91</v>
      </c>
      <c r="AG74">
        <v>0</v>
      </c>
      <c r="AH74">
        <v>0</v>
      </c>
      <c r="AI74">
        <v>19.690000000000001</v>
      </c>
      <c r="AJ74">
        <v>0</v>
      </c>
      <c r="AK74">
        <v>100.42</v>
      </c>
      <c r="AL74">
        <v>142.62</v>
      </c>
      <c r="AM74">
        <v>0</v>
      </c>
      <c r="AN74">
        <v>0</v>
      </c>
      <c r="AO74">
        <v>77.62</v>
      </c>
      <c r="AP74">
        <v>148.58000000000001</v>
      </c>
      <c r="AQ74">
        <v>0.82</v>
      </c>
      <c r="AR74">
        <v>48.51</v>
      </c>
      <c r="AS74">
        <v>20.37</v>
      </c>
      <c r="AT74">
        <v>22.31</v>
      </c>
      <c r="AU74">
        <v>63.26</v>
      </c>
      <c r="AV74">
        <v>30.73</v>
      </c>
      <c r="AW74">
        <v>24.26</v>
      </c>
      <c r="AX74">
        <v>0.43</v>
      </c>
      <c r="AY74">
        <v>9.35</v>
      </c>
      <c r="AZ74">
        <v>0</v>
      </c>
      <c r="BA74">
        <v>0</v>
      </c>
    </row>
    <row r="75" spans="7:53">
      <c r="G75" t="s">
        <v>117</v>
      </c>
      <c r="H75" s="73">
        <v>718.26</v>
      </c>
      <c r="I75" s="46">
        <v>210.75</v>
      </c>
      <c r="J75" s="46">
        <v>158.12</v>
      </c>
      <c r="K75" s="46">
        <v>63.06</v>
      </c>
      <c r="L75" s="46">
        <v>0.21</v>
      </c>
      <c r="M75" s="74">
        <v>0</v>
      </c>
      <c r="N75" s="73">
        <v>0</v>
      </c>
      <c r="O75" s="46">
        <v>50</v>
      </c>
      <c r="P75" s="46">
        <v>0</v>
      </c>
      <c r="Q75" s="46">
        <v>0</v>
      </c>
      <c r="R75" s="46">
        <v>0</v>
      </c>
      <c r="S75" s="74">
        <v>0</v>
      </c>
      <c r="W75">
        <v>63.06</v>
      </c>
      <c r="X75">
        <v>175.68</v>
      </c>
      <c r="Y75">
        <v>0</v>
      </c>
      <c r="Z75">
        <v>0</v>
      </c>
      <c r="AA75">
        <v>19.23</v>
      </c>
      <c r="AB75">
        <v>0</v>
      </c>
      <c r="AC75">
        <v>10.09</v>
      </c>
      <c r="AD75">
        <v>0</v>
      </c>
      <c r="AE75">
        <v>4.8499999999999996</v>
      </c>
      <c r="AF75">
        <v>67.91</v>
      </c>
      <c r="AG75">
        <v>0</v>
      </c>
      <c r="AH75">
        <v>0</v>
      </c>
      <c r="AI75">
        <v>19.690000000000001</v>
      </c>
      <c r="AJ75">
        <v>36.61</v>
      </c>
      <c r="AK75">
        <v>100.42</v>
      </c>
      <c r="AL75">
        <v>142.62</v>
      </c>
      <c r="AM75">
        <v>0</v>
      </c>
      <c r="AN75">
        <v>88.29</v>
      </c>
      <c r="AO75">
        <v>77.62</v>
      </c>
      <c r="AP75">
        <v>148.58000000000001</v>
      </c>
      <c r="AQ75">
        <v>0.82</v>
      </c>
      <c r="AR75">
        <v>48.51</v>
      </c>
      <c r="AS75">
        <v>20.37</v>
      </c>
      <c r="AT75">
        <v>22.31</v>
      </c>
      <c r="AU75">
        <v>63.26</v>
      </c>
      <c r="AV75">
        <v>30.73</v>
      </c>
      <c r="AW75">
        <v>0</v>
      </c>
      <c r="AX75">
        <v>0.21</v>
      </c>
      <c r="AY75">
        <v>9.5399999999999991</v>
      </c>
      <c r="AZ75">
        <v>50</v>
      </c>
      <c r="BA75">
        <v>0</v>
      </c>
    </row>
    <row r="76" spans="7:53">
      <c r="G76" t="s">
        <v>118</v>
      </c>
      <c r="H76" s="73">
        <v>718.26</v>
      </c>
      <c r="I76" s="46">
        <v>210.75</v>
      </c>
      <c r="J76" s="46">
        <v>158.12</v>
      </c>
      <c r="K76" s="46">
        <v>63.06</v>
      </c>
      <c r="L76" s="46">
        <v>0.1</v>
      </c>
      <c r="M76" s="74">
        <v>0</v>
      </c>
      <c r="N76" s="73">
        <v>0</v>
      </c>
      <c r="O76" s="46">
        <v>50</v>
      </c>
      <c r="P76" s="46">
        <v>0</v>
      </c>
      <c r="Q76" s="46">
        <v>0</v>
      </c>
      <c r="R76" s="46">
        <v>0</v>
      </c>
      <c r="S76" s="74">
        <v>0</v>
      </c>
      <c r="W76">
        <v>63.06</v>
      </c>
      <c r="X76">
        <v>175.68</v>
      </c>
      <c r="Y76">
        <v>0</v>
      </c>
      <c r="Z76">
        <v>0</v>
      </c>
      <c r="AA76">
        <v>19.23</v>
      </c>
      <c r="AB76">
        <v>0</v>
      </c>
      <c r="AC76">
        <v>10.09</v>
      </c>
      <c r="AD76">
        <v>0</v>
      </c>
      <c r="AE76">
        <v>4.8499999999999996</v>
      </c>
      <c r="AF76">
        <v>67.91</v>
      </c>
      <c r="AG76">
        <v>0</v>
      </c>
      <c r="AH76">
        <v>0</v>
      </c>
      <c r="AI76">
        <v>19.690000000000001</v>
      </c>
      <c r="AJ76">
        <v>36.61</v>
      </c>
      <c r="AK76">
        <v>100.42</v>
      </c>
      <c r="AL76">
        <v>142.62</v>
      </c>
      <c r="AM76">
        <v>0</v>
      </c>
      <c r="AN76">
        <v>88.29</v>
      </c>
      <c r="AO76">
        <v>77.62</v>
      </c>
      <c r="AP76">
        <v>148.58000000000001</v>
      </c>
      <c r="AQ76">
        <v>0.82</v>
      </c>
      <c r="AR76">
        <v>48.51</v>
      </c>
      <c r="AS76">
        <v>20.37</v>
      </c>
      <c r="AT76">
        <v>22.31</v>
      </c>
      <c r="AU76">
        <v>63.26</v>
      </c>
      <c r="AV76">
        <v>30.73</v>
      </c>
      <c r="AW76">
        <v>0</v>
      </c>
      <c r="AX76">
        <v>0.1</v>
      </c>
      <c r="AY76">
        <v>9.5399999999999991</v>
      </c>
      <c r="AZ76">
        <v>50</v>
      </c>
      <c r="BA76">
        <v>0</v>
      </c>
    </row>
    <row r="77" spans="7:53">
      <c r="G77" t="s">
        <v>119</v>
      </c>
      <c r="H77" s="73">
        <v>718.26</v>
      </c>
      <c r="I77" s="46">
        <v>210.75</v>
      </c>
      <c r="J77" s="46">
        <v>158.12</v>
      </c>
      <c r="K77" s="46">
        <v>63.06</v>
      </c>
      <c r="L77" s="46">
        <v>0</v>
      </c>
      <c r="M77" s="74">
        <v>0</v>
      </c>
      <c r="N77" s="73">
        <v>0</v>
      </c>
      <c r="O77" s="46">
        <v>50</v>
      </c>
      <c r="P77" s="46">
        <v>0</v>
      </c>
      <c r="Q77" s="46">
        <v>0</v>
      </c>
      <c r="R77" s="46">
        <v>0</v>
      </c>
      <c r="S77" s="74">
        <v>0</v>
      </c>
      <c r="W77">
        <v>63.06</v>
      </c>
      <c r="X77">
        <v>175.68</v>
      </c>
      <c r="Y77">
        <v>0</v>
      </c>
      <c r="Z77">
        <v>0</v>
      </c>
      <c r="AA77">
        <v>19.23</v>
      </c>
      <c r="AB77">
        <v>0</v>
      </c>
      <c r="AC77">
        <v>10.09</v>
      </c>
      <c r="AD77">
        <v>0</v>
      </c>
      <c r="AE77">
        <v>4.8499999999999996</v>
      </c>
      <c r="AF77">
        <v>67.91</v>
      </c>
      <c r="AG77">
        <v>0</v>
      </c>
      <c r="AH77">
        <v>0</v>
      </c>
      <c r="AI77">
        <v>19.690000000000001</v>
      </c>
      <c r="AJ77">
        <v>36.61</v>
      </c>
      <c r="AK77">
        <v>100.42</v>
      </c>
      <c r="AL77">
        <v>142.62</v>
      </c>
      <c r="AM77">
        <v>0</v>
      </c>
      <c r="AN77">
        <v>88.29</v>
      </c>
      <c r="AO77">
        <v>77.62</v>
      </c>
      <c r="AP77">
        <v>148.58000000000001</v>
      </c>
      <c r="AQ77">
        <v>0.82</v>
      </c>
      <c r="AR77">
        <v>48.51</v>
      </c>
      <c r="AS77">
        <v>20.37</v>
      </c>
      <c r="AT77">
        <v>22.31</v>
      </c>
      <c r="AU77">
        <v>63.26</v>
      </c>
      <c r="AV77">
        <v>30.73</v>
      </c>
      <c r="AW77">
        <v>0</v>
      </c>
      <c r="AX77">
        <v>0</v>
      </c>
      <c r="AY77">
        <v>9.5399999999999991</v>
      </c>
      <c r="AZ77">
        <v>50</v>
      </c>
      <c r="BA77">
        <v>0</v>
      </c>
    </row>
    <row r="78" spans="7:53">
      <c r="G78" t="s">
        <v>120</v>
      </c>
      <c r="H78" s="73">
        <v>718.26</v>
      </c>
      <c r="I78" s="46">
        <v>210.75</v>
      </c>
      <c r="J78" s="46">
        <v>158.12</v>
      </c>
      <c r="K78" s="46">
        <v>63.06</v>
      </c>
      <c r="L78" s="46">
        <v>0</v>
      </c>
      <c r="M78" s="74">
        <v>0</v>
      </c>
      <c r="N78" s="73">
        <v>0</v>
      </c>
      <c r="O78" s="46">
        <v>50</v>
      </c>
      <c r="P78" s="46">
        <v>0</v>
      </c>
      <c r="Q78" s="46">
        <v>0</v>
      </c>
      <c r="R78" s="46">
        <v>0</v>
      </c>
      <c r="S78" s="74">
        <v>0</v>
      </c>
      <c r="W78">
        <v>63.06</v>
      </c>
      <c r="X78">
        <v>175.68</v>
      </c>
      <c r="Y78">
        <v>0</v>
      </c>
      <c r="Z78">
        <v>0</v>
      </c>
      <c r="AA78">
        <v>19.23</v>
      </c>
      <c r="AB78">
        <v>0</v>
      </c>
      <c r="AC78">
        <v>10.09</v>
      </c>
      <c r="AD78">
        <v>0</v>
      </c>
      <c r="AE78">
        <v>4.8499999999999996</v>
      </c>
      <c r="AF78">
        <v>67.91</v>
      </c>
      <c r="AG78">
        <v>0</v>
      </c>
      <c r="AH78">
        <v>0</v>
      </c>
      <c r="AI78">
        <v>19.690000000000001</v>
      </c>
      <c r="AJ78">
        <v>36.61</v>
      </c>
      <c r="AK78">
        <v>100.42</v>
      </c>
      <c r="AL78">
        <v>142.62</v>
      </c>
      <c r="AM78">
        <v>0</v>
      </c>
      <c r="AN78">
        <v>88.29</v>
      </c>
      <c r="AO78">
        <v>77.62</v>
      </c>
      <c r="AP78">
        <v>148.58000000000001</v>
      </c>
      <c r="AQ78">
        <v>0.82</v>
      </c>
      <c r="AR78">
        <v>48.51</v>
      </c>
      <c r="AS78">
        <v>20.37</v>
      </c>
      <c r="AT78">
        <v>22.31</v>
      </c>
      <c r="AU78">
        <v>63.26</v>
      </c>
      <c r="AV78">
        <v>30.73</v>
      </c>
      <c r="AW78">
        <v>0</v>
      </c>
      <c r="AX78">
        <v>0</v>
      </c>
      <c r="AY78">
        <v>9.5399999999999991</v>
      </c>
      <c r="AZ78">
        <v>50</v>
      </c>
      <c r="BA78">
        <v>0</v>
      </c>
    </row>
    <row r="79" spans="7:53">
      <c r="G79" t="s">
        <v>121</v>
      </c>
      <c r="H79" s="73">
        <v>1009.32</v>
      </c>
      <c r="I79" s="46">
        <v>210.75</v>
      </c>
      <c r="J79" s="46">
        <v>158.30000000000001</v>
      </c>
      <c r="K79" s="46">
        <v>63.06</v>
      </c>
      <c r="L79" s="46">
        <v>0</v>
      </c>
      <c r="M79" s="74">
        <v>0</v>
      </c>
      <c r="N79" s="73">
        <v>0</v>
      </c>
      <c r="O79" s="46">
        <v>50</v>
      </c>
      <c r="P79" s="46">
        <v>0</v>
      </c>
      <c r="Q79" s="46">
        <v>0</v>
      </c>
      <c r="R79" s="46">
        <v>0</v>
      </c>
      <c r="S79" s="74">
        <v>0</v>
      </c>
      <c r="W79">
        <v>63.06</v>
      </c>
      <c r="X79">
        <v>175.68</v>
      </c>
      <c r="Y79">
        <v>0</v>
      </c>
      <c r="Z79">
        <v>0</v>
      </c>
      <c r="AA79">
        <v>19.23</v>
      </c>
      <c r="AB79">
        <v>0</v>
      </c>
      <c r="AC79">
        <v>10.09</v>
      </c>
      <c r="AD79">
        <v>242.55</v>
      </c>
      <c r="AE79">
        <v>4.8499999999999996</v>
      </c>
      <c r="AF79">
        <v>67.91</v>
      </c>
      <c r="AG79">
        <v>48.51</v>
      </c>
      <c r="AH79">
        <v>0</v>
      </c>
      <c r="AI79">
        <v>19.690000000000001</v>
      </c>
      <c r="AJ79">
        <v>36.61</v>
      </c>
      <c r="AK79">
        <v>100.42</v>
      </c>
      <c r="AL79">
        <v>142.62</v>
      </c>
      <c r="AM79">
        <v>0</v>
      </c>
      <c r="AN79">
        <v>88.29</v>
      </c>
      <c r="AO79">
        <v>77.62</v>
      </c>
      <c r="AP79">
        <v>148.58000000000001</v>
      </c>
      <c r="AQ79">
        <v>0.82</v>
      </c>
      <c r="AR79">
        <v>48.51</v>
      </c>
      <c r="AS79">
        <v>20.37</v>
      </c>
      <c r="AT79">
        <v>22.31</v>
      </c>
      <c r="AU79">
        <v>63.26</v>
      </c>
      <c r="AV79">
        <v>30.73</v>
      </c>
      <c r="AW79">
        <v>0</v>
      </c>
      <c r="AX79">
        <v>0</v>
      </c>
      <c r="AY79">
        <v>9.7200000000000006</v>
      </c>
      <c r="AZ79">
        <v>50</v>
      </c>
      <c r="BA79">
        <v>0</v>
      </c>
    </row>
    <row r="80" spans="7:53">
      <c r="G80" t="s">
        <v>122</v>
      </c>
      <c r="H80" s="73">
        <v>1009.32</v>
      </c>
      <c r="I80" s="46">
        <v>210.75</v>
      </c>
      <c r="J80" s="46">
        <v>158.30000000000001</v>
      </c>
      <c r="K80" s="46">
        <v>63.06</v>
      </c>
      <c r="L80" s="46">
        <v>0</v>
      </c>
      <c r="M80" s="74">
        <v>0</v>
      </c>
      <c r="N80" s="73">
        <v>0</v>
      </c>
      <c r="O80" s="46">
        <v>50</v>
      </c>
      <c r="P80" s="46">
        <v>0</v>
      </c>
      <c r="Q80" s="46">
        <v>0</v>
      </c>
      <c r="R80" s="46">
        <v>0</v>
      </c>
      <c r="S80" s="74">
        <v>0</v>
      </c>
      <c r="W80">
        <v>63.06</v>
      </c>
      <c r="X80">
        <v>175.68</v>
      </c>
      <c r="Y80">
        <v>0</v>
      </c>
      <c r="Z80">
        <v>0</v>
      </c>
      <c r="AA80">
        <v>19.23</v>
      </c>
      <c r="AB80">
        <v>0</v>
      </c>
      <c r="AC80">
        <v>10.09</v>
      </c>
      <c r="AD80">
        <v>242.55</v>
      </c>
      <c r="AE80">
        <v>4.8499999999999996</v>
      </c>
      <c r="AF80">
        <v>67.91</v>
      </c>
      <c r="AG80">
        <v>48.51</v>
      </c>
      <c r="AH80">
        <v>0</v>
      </c>
      <c r="AI80">
        <v>19.690000000000001</v>
      </c>
      <c r="AJ80">
        <v>36.61</v>
      </c>
      <c r="AK80">
        <v>100.42</v>
      </c>
      <c r="AL80">
        <v>142.62</v>
      </c>
      <c r="AM80">
        <v>0</v>
      </c>
      <c r="AN80">
        <v>88.29</v>
      </c>
      <c r="AO80">
        <v>77.62</v>
      </c>
      <c r="AP80">
        <v>148.58000000000001</v>
      </c>
      <c r="AQ80">
        <v>0.82</v>
      </c>
      <c r="AR80">
        <v>48.51</v>
      </c>
      <c r="AS80">
        <v>20.37</v>
      </c>
      <c r="AT80">
        <v>22.31</v>
      </c>
      <c r="AU80">
        <v>63.26</v>
      </c>
      <c r="AV80">
        <v>30.73</v>
      </c>
      <c r="AW80">
        <v>0</v>
      </c>
      <c r="AX80">
        <v>0</v>
      </c>
      <c r="AY80">
        <v>9.7200000000000006</v>
      </c>
      <c r="AZ80">
        <v>50</v>
      </c>
      <c r="BA80">
        <v>0</v>
      </c>
    </row>
    <row r="81" spans="7:53">
      <c r="G81" t="s">
        <v>123</v>
      </c>
      <c r="H81" s="73">
        <v>1009.32</v>
      </c>
      <c r="I81" s="46">
        <v>210.75</v>
      </c>
      <c r="J81" s="46">
        <v>158.30000000000001</v>
      </c>
      <c r="K81" s="46">
        <v>63.06</v>
      </c>
      <c r="L81" s="46">
        <v>0</v>
      </c>
      <c r="M81" s="74">
        <v>0</v>
      </c>
      <c r="N81" s="73">
        <v>0</v>
      </c>
      <c r="O81" s="46">
        <v>50</v>
      </c>
      <c r="P81" s="46">
        <v>0</v>
      </c>
      <c r="Q81" s="46">
        <v>0</v>
      </c>
      <c r="R81" s="46">
        <v>0</v>
      </c>
      <c r="S81" s="74">
        <v>0</v>
      </c>
      <c r="W81">
        <v>63.06</v>
      </c>
      <c r="X81">
        <v>175.68</v>
      </c>
      <c r="Y81">
        <v>0</v>
      </c>
      <c r="Z81">
        <v>0</v>
      </c>
      <c r="AA81">
        <v>19.23</v>
      </c>
      <c r="AB81">
        <v>0</v>
      </c>
      <c r="AC81">
        <v>10.09</v>
      </c>
      <c r="AD81">
        <v>242.55</v>
      </c>
      <c r="AE81">
        <v>4.8499999999999996</v>
      </c>
      <c r="AF81">
        <v>67.91</v>
      </c>
      <c r="AG81">
        <v>48.51</v>
      </c>
      <c r="AH81">
        <v>0</v>
      </c>
      <c r="AI81">
        <v>19.690000000000001</v>
      </c>
      <c r="AJ81">
        <v>36.61</v>
      </c>
      <c r="AK81">
        <v>100.42</v>
      </c>
      <c r="AL81">
        <v>142.62</v>
      </c>
      <c r="AM81">
        <v>0</v>
      </c>
      <c r="AN81">
        <v>88.29</v>
      </c>
      <c r="AO81">
        <v>77.62</v>
      </c>
      <c r="AP81">
        <v>148.58000000000001</v>
      </c>
      <c r="AQ81">
        <v>0.82</v>
      </c>
      <c r="AR81">
        <v>48.51</v>
      </c>
      <c r="AS81">
        <v>20.37</v>
      </c>
      <c r="AT81">
        <v>22.31</v>
      </c>
      <c r="AU81">
        <v>63.26</v>
      </c>
      <c r="AV81">
        <v>30.73</v>
      </c>
      <c r="AW81">
        <v>0</v>
      </c>
      <c r="AX81">
        <v>0</v>
      </c>
      <c r="AY81">
        <v>9.7200000000000006</v>
      </c>
      <c r="AZ81">
        <v>50</v>
      </c>
      <c r="BA81">
        <v>0</v>
      </c>
    </row>
    <row r="82" spans="7:53">
      <c r="G82" t="s">
        <v>124</v>
      </c>
      <c r="H82" s="73">
        <v>1009.32</v>
      </c>
      <c r="I82" s="46">
        <v>210.75</v>
      </c>
      <c r="J82" s="46">
        <v>158.30000000000001</v>
      </c>
      <c r="K82" s="46">
        <v>63.06</v>
      </c>
      <c r="L82" s="46">
        <v>0</v>
      </c>
      <c r="M82" s="74">
        <v>0</v>
      </c>
      <c r="N82" s="73">
        <v>0</v>
      </c>
      <c r="O82" s="46">
        <v>50</v>
      </c>
      <c r="P82" s="46">
        <v>0</v>
      </c>
      <c r="Q82" s="46">
        <v>0</v>
      </c>
      <c r="R82" s="46">
        <v>0</v>
      </c>
      <c r="S82" s="74">
        <v>0</v>
      </c>
      <c r="W82">
        <v>63.06</v>
      </c>
      <c r="X82">
        <v>175.68</v>
      </c>
      <c r="Y82">
        <v>0</v>
      </c>
      <c r="Z82">
        <v>0</v>
      </c>
      <c r="AA82">
        <v>19.23</v>
      </c>
      <c r="AB82">
        <v>0</v>
      </c>
      <c r="AC82">
        <v>10.09</v>
      </c>
      <c r="AD82">
        <v>242.55</v>
      </c>
      <c r="AE82">
        <v>4.8499999999999996</v>
      </c>
      <c r="AF82">
        <v>67.91</v>
      </c>
      <c r="AG82">
        <v>48.51</v>
      </c>
      <c r="AH82">
        <v>0</v>
      </c>
      <c r="AI82">
        <v>19.690000000000001</v>
      </c>
      <c r="AJ82">
        <v>36.61</v>
      </c>
      <c r="AK82">
        <v>100.42</v>
      </c>
      <c r="AL82">
        <v>142.62</v>
      </c>
      <c r="AM82">
        <v>0</v>
      </c>
      <c r="AN82">
        <v>88.29</v>
      </c>
      <c r="AO82">
        <v>77.62</v>
      </c>
      <c r="AP82">
        <v>148.58000000000001</v>
      </c>
      <c r="AQ82">
        <v>0.82</v>
      </c>
      <c r="AR82">
        <v>48.51</v>
      </c>
      <c r="AS82">
        <v>20.37</v>
      </c>
      <c r="AT82">
        <v>22.31</v>
      </c>
      <c r="AU82">
        <v>63.26</v>
      </c>
      <c r="AV82">
        <v>30.73</v>
      </c>
      <c r="AW82">
        <v>0</v>
      </c>
      <c r="AX82">
        <v>0</v>
      </c>
      <c r="AY82">
        <v>9.7200000000000006</v>
      </c>
      <c r="AZ82">
        <v>50</v>
      </c>
      <c r="BA82">
        <v>0</v>
      </c>
    </row>
    <row r="83" spans="7:53">
      <c r="G83" t="s">
        <v>125</v>
      </c>
      <c r="H83" s="73">
        <v>1057.79</v>
      </c>
      <c r="I83" s="46">
        <v>240.44</v>
      </c>
      <c r="J83" s="46">
        <v>158.30000000000001</v>
      </c>
      <c r="K83" s="46">
        <v>63.06</v>
      </c>
      <c r="L83" s="46">
        <v>0</v>
      </c>
      <c r="M83" s="74">
        <v>0</v>
      </c>
      <c r="N83" s="73">
        <v>0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63.06</v>
      </c>
      <c r="X83">
        <v>175.68</v>
      </c>
      <c r="Y83">
        <v>0</v>
      </c>
      <c r="Z83">
        <v>29.69</v>
      </c>
      <c r="AA83">
        <v>19.23</v>
      </c>
      <c r="AB83">
        <v>0</v>
      </c>
      <c r="AC83">
        <v>10.09</v>
      </c>
      <c r="AD83">
        <v>291.06</v>
      </c>
      <c r="AE83">
        <v>4.8499999999999996</v>
      </c>
      <c r="AF83">
        <v>67.91</v>
      </c>
      <c r="AG83">
        <v>48.51</v>
      </c>
      <c r="AH83">
        <v>0</v>
      </c>
      <c r="AI83">
        <v>19.690000000000001</v>
      </c>
      <c r="AJ83">
        <v>36.61</v>
      </c>
      <c r="AK83">
        <v>100.42</v>
      </c>
      <c r="AL83">
        <v>142.62</v>
      </c>
      <c r="AM83">
        <v>0</v>
      </c>
      <c r="AN83">
        <v>88.29</v>
      </c>
      <c r="AO83">
        <v>77.62</v>
      </c>
      <c r="AP83">
        <v>148.58000000000001</v>
      </c>
      <c r="AQ83">
        <v>0.78</v>
      </c>
      <c r="AR83">
        <v>48.51</v>
      </c>
      <c r="AS83">
        <v>20.37</v>
      </c>
      <c r="AT83">
        <v>22.31</v>
      </c>
      <c r="AU83">
        <v>63.26</v>
      </c>
      <c r="AV83">
        <v>30.73</v>
      </c>
      <c r="AW83">
        <v>0</v>
      </c>
      <c r="AX83">
        <v>0</v>
      </c>
      <c r="AY83">
        <v>9.7200000000000006</v>
      </c>
      <c r="AZ83">
        <v>50</v>
      </c>
      <c r="BA83">
        <v>0</v>
      </c>
    </row>
    <row r="84" spans="7:53">
      <c r="G84" t="s">
        <v>126</v>
      </c>
      <c r="H84" s="73">
        <v>1057.79</v>
      </c>
      <c r="I84" s="46">
        <v>240.44</v>
      </c>
      <c r="J84" s="46">
        <v>158.30000000000001</v>
      </c>
      <c r="K84" s="46">
        <v>63.06</v>
      </c>
      <c r="L84" s="46">
        <v>0</v>
      </c>
      <c r="M84" s="74">
        <v>0</v>
      </c>
      <c r="N84" s="73">
        <v>0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63.06</v>
      </c>
      <c r="X84">
        <v>175.68</v>
      </c>
      <c r="Y84">
        <v>0</v>
      </c>
      <c r="Z84">
        <v>29.69</v>
      </c>
      <c r="AA84">
        <v>19.23</v>
      </c>
      <c r="AB84">
        <v>0</v>
      </c>
      <c r="AC84">
        <v>10.09</v>
      </c>
      <c r="AD84">
        <v>291.06</v>
      </c>
      <c r="AE84">
        <v>4.8499999999999996</v>
      </c>
      <c r="AF84">
        <v>67.91</v>
      </c>
      <c r="AG84">
        <v>48.51</v>
      </c>
      <c r="AH84">
        <v>0</v>
      </c>
      <c r="AI84">
        <v>19.690000000000001</v>
      </c>
      <c r="AJ84">
        <v>36.61</v>
      </c>
      <c r="AK84">
        <v>100.42</v>
      </c>
      <c r="AL84">
        <v>142.62</v>
      </c>
      <c r="AM84">
        <v>0</v>
      </c>
      <c r="AN84">
        <v>88.29</v>
      </c>
      <c r="AO84">
        <v>77.62</v>
      </c>
      <c r="AP84">
        <v>148.58000000000001</v>
      </c>
      <c r="AQ84">
        <v>0.78</v>
      </c>
      <c r="AR84">
        <v>48.51</v>
      </c>
      <c r="AS84">
        <v>20.37</v>
      </c>
      <c r="AT84">
        <v>22.31</v>
      </c>
      <c r="AU84">
        <v>63.26</v>
      </c>
      <c r="AV84">
        <v>30.73</v>
      </c>
      <c r="AW84">
        <v>0</v>
      </c>
      <c r="AX84">
        <v>0</v>
      </c>
      <c r="AY84">
        <v>9.7200000000000006</v>
      </c>
      <c r="AZ84">
        <v>50</v>
      </c>
      <c r="BA84">
        <v>0</v>
      </c>
    </row>
    <row r="85" spans="7:53">
      <c r="G85" t="s">
        <v>127</v>
      </c>
      <c r="H85" s="73">
        <v>1057.79</v>
      </c>
      <c r="I85" s="46">
        <v>240.44</v>
      </c>
      <c r="J85" s="46">
        <v>158.30000000000001</v>
      </c>
      <c r="K85" s="46">
        <v>63.06</v>
      </c>
      <c r="L85" s="46">
        <v>0</v>
      </c>
      <c r="M85" s="74">
        <v>0</v>
      </c>
      <c r="N85" s="73">
        <v>0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63.06</v>
      </c>
      <c r="X85">
        <v>175.68</v>
      </c>
      <c r="Y85">
        <v>0</v>
      </c>
      <c r="Z85">
        <v>29.69</v>
      </c>
      <c r="AA85">
        <v>19.23</v>
      </c>
      <c r="AB85">
        <v>0</v>
      </c>
      <c r="AC85">
        <v>10.09</v>
      </c>
      <c r="AD85">
        <v>291.06</v>
      </c>
      <c r="AE85">
        <v>4.8499999999999996</v>
      </c>
      <c r="AF85">
        <v>67.91</v>
      </c>
      <c r="AG85">
        <v>48.51</v>
      </c>
      <c r="AH85">
        <v>0</v>
      </c>
      <c r="AI85">
        <v>19.690000000000001</v>
      </c>
      <c r="AJ85">
        <v>36.61</v>
      </c>
      <c r="AK85">
        <v>100.42</v>
      </c>
      <c r="AL85">
        <v>142.62</v>
      </c>
      <c r="AM85">
        <v>0</v>
      </c>
      <c r="AN85">
        <v>88.29</v>
      </c>
      <c r="AO85">
        <v>77.62</v>
      </c>
      <c r="AP85">
        <v>148.58000000000001</v>
      </c>
      <c r="AQ85">
        <v>0.78</v>
      </c>
      <c r="AR85">
        <v>48.51</v>
      </c>
      <c r="AS85">
        <v>20.37</v>
      </c>
      <c r="AT85">
        <v>22.31</v>
      </c>
      <c r="AU85">
        <v>63.26</v>
      </c>
      <c r="AV85">
        <v>30.73</v>
      </c>
      <c r="AW85">
        <v>0</v>
      </c>
      <c r="AX85">
        <v>0</v>
      </c>
      <c r="AY85">
        <v>9.7200000000000006</v>
      </c>
      <c r="AZ85">
        <v>50</v>
      </c>
      <c r="BA85">
        <v>0</v>
      </c>
    </row>
    <row r="86" spans="7:53">
      <c r="G86" t="s">
        <v>128</v>
      </c>
      <c r="H86" s="73">
        <v>1057.79</v>
      </c>
      <c r="I86" s="46">
        <v>240.44</v>
      </c>
      <c r="J86" s="46">
        <v>158.30000000000001</v>
      </c>
      <c r="K86" s="46">
        <v>63.06</v>
      </c>
      <c r="L86" s="46">
        <v>0</v>
      </c>
      <c r="M86" s="74">
        <v>0</v>
      </c>
      <c r="N86" s="73">
        <v>0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63.06</v>
      </c>
      <c r="X86">
        <v>175.68</v>
      </c>
      <c r="Y86">
        <v>0</v>
      </c>
      <c r="Z86">
        <v>29.69</v>
      </c>
      <c r="AA86">
        <v>19.23</v>
      </c>
      <c r="AB86">
        <v>0</v>
      </c>
      <c r="AC86">
        <v>10.09</v>
      </c>
      <c r="AD86">
        <v>291.06</v>
      </c>
      <c r="AE86">
        <v>4.8499999999999996</v>
      </c>
      <c r="AF86">
        <v>67.91</v>
      </c>
      <c r="AG86">
        <v>48.51</v>
      </c>
      <c r="AH86">
        <v>0</v>
      </c>
      <c r="AI86">
        <v>19.690000000000001</v>
      </c>
      <c r="AJ86">
        <v>36.61</v>
      </c>
      <c r="AK86">
        <v>100.42</v>
      </c>
      <c r="AL86">
        <v>142.62</v>
      </c>
      <c r="AM86">
        <v>0</v>
      </c>
      <c r="AN86">
        <v>88.29</v>
      </c>
      <c r="AO86">
        <v>77.62</v>
      </c>
      <c r="AP86">
        <v>148.58000000000001</v>
      </c>
      <c r="AQ86">
        <v>0.78</v>
      </c>
      <c r="AR86">
        <v>48.51</v>
      </c>
      <c r="AS86">
        <v>20.37</v>
      </c>
      <c r="AT86">
        <v>22.31</v>
      </c>
      <c r="AU86">
        <v>63.26</v>
      </c>
      <c r="AV86">
        <v>30.73</v>
      </c>
      <c r="AW86">
        <v>0</v>
      </c>
      <c r="AX86">
        <v>0</v>
      </c>
      <c r="AY86">
        <v>9.7200000000000006</v>
      </c>
      <c r="AZ86">
        <v>50</v>
      </c>
      <c r="BA86">
        <v>0</v>
      </c>
    </row>
    <row r="87" spans="7:53">
      <c r="G87" t="s">
        <v>129</v>
      </c>
      <c r="H87" s="73">
        <v>1057.79</v>
      </c>
      <c r="I87" s="46">
        <v>299.15999999999997</v>
      </c>
      <c r="J87" s="46">
        <v>158.21</v>
      </c>
      <c r="K87" s="46">
        <v>63.06</v>
      </c>
      <c r="L87" s="46">
        <v>0</v>
      </c>
      <c r="M87" s="74">
        <v>0</v>
      </c>
      <c r="N87" s="73">
        <v>0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63.06</v>
      </c>
      <c r="X87">
        <v>175.68</v>
      </c>
      <c r="Y87">
        <v>0</v>
      </c>
      <c r="Z87">
        <v>29.69</v>
      </c>
      <c r="AA87">
        <v>19.23</v>
      </c>
      <c r="AB87">
        <v>58.72</v>
      </c>
      <c r="AC87">
        <v>10.09</v>
      </c>
      <c r="AD87">
        <v>291.06</v>
      </c>
      <c r="AE87">
        <v>4.8499999999999996</v>
      </c>
      <c r="AF87">
        <v>67.91</v>
      </c>
      <c r="AG87">
        <v>48.51</v>
      </c>
      <c r="AH87">
        <v>0</v>
      </c>
      <c r="AI87">
        <v>19.690000000000001</v>
      </c>
      <c r="AJ87">
        <v>36.61</v>
      </c>
      <c r="AK87">
        <v>100.42</v>
      </c>
      <c r="AL87">
        <v>142.62</v>
      </c>
      <c r="AM87">
        <v>0</v>
      </c>
      <c r="AN87">
        <v>88.29</v>
      </c>
      <c r="AO87">
        <v>77.62</v>
      </c>
      <c r="AP87">
        <v>148.58000000000001</v>
      </c>
      <c r="AQ87">
        <v>0.78</v>
      </c>
      <c r="AR87">
        <v>48.51</v>
      </c>
      <c r="AS87">
        <v>20.37</v>
      </c>
      <c r="AT87">
        <v>22.31</v>
      </c>
      <c r="AU87">
        <v>63.26</v>
      </c>
      <c r="AV87">
        <v>30.73</v>
      </c>
      <c r="AW87">
        <v>0</v>
      </c>
      <c r="AX87">
        <v>0</v>
      </c>
      <c r="AY87">
        <v>9.6300000000000008</v>
      </c>
      <c r="AZ87">
        <v>50</v>
      </c>
      <c r="BA87">
        <v>0</v>
      </c>
    </row>
    <row r="88" spans="7:53">
      <c r="G88" t="s">
        <v>130</v>
      </c>
      <c r="H88" s="73">
        <v>1057.79</v>
      </c>
      <c r="I88" s="46">
        <v>299.15999999999997</v>
      </c>
      <c r="J88" s="46">
        <v>158.21</v>
      </c>
      <c r="K88" s="46">
        <v>63.06</v>
      </c>
      <c r="L88" s="46">
        <v>0</v>
      </c>
      <c r="M88" s="74">
        <v>0</v>
      </c>
      <c r="N88" s="73">
        <v>0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63.06</v>
      </c>
      <c r="X88">
        <v>175.68</v>
      </c>
      <c r="Y88">
        <v>0</v>
      </c>
      <c r="Z88">
        <v>29.69</v>
      </c>
      <c r="AA88">
        <v>19.23</v>
      </c>
      <c r="AB88">
        <v>58.72</v>
      </c>
      <c r="AC88">
        <v>10.09</v>
      </c>
      <c r="AD88">
        <v>291.06</v>
      </c>
      <c r="AE88">
        <v>4.8499999999999996</v>
      </c>
      <c r="AF88">
        <v>67.91</v>
      </c>
      <c r="AG88">
        <v>48.51</v>
      </c>
      <c r="AH88">
        <v>0</v>
      </c>
      <c r="AI88">
        <v>19.690000000000001</v>
      </c>
      <c r="AJ88">
        <v>36.61</v>
      </c>
      <c r="AK88">
        <v>100.42</v>
      </c>
      <c r="AL88">
        <v>142.62</v>
      </c>
      <c r="AM88">
        <v>0</v>
      </c>
      <c r="AN88">
        <v>88.29</v>
      </c>
      <c r="AO88">
        <v>77.62</v>
      </c>
      <c r="AP88">
        <v>148.58000000000001</v>
      </c>
      <c r="AQ88">
        <v>0.78</v>
      </c>
      <c r="AR88">
        <v>48.51</v>
      </c>
      <c r="AS88">
        <v>20.37</v>
      </c>
      <c r="AT88">
        <v>22.31</v>
      </c>
      <c r="AU88">
        <v>63.26</v>
      </c>
      <c r="AV88">
        <v>30.73</v>
      </c>
      <c r="AW88">
        <v>0</v>
      </c>
      <c r="AX88">
        <v>0</v>
      </c>
      <c r="AY88">
        <v>9.6300000000000008</v>
      </c>
      <c r="AZ88">
        <v>50</v>
      </c>
      <c r="BA88">
        <v>0</v>
      </c>
    </row>
    <row r="89" spans="7:53">
      <c r="G89" t="s">
        <v>131</v>
      </c>
      <c r="H89" s="73">
        <v>1057.79</v>
      </c>
      <c r="I89" s="46">
        <v>299.15999999999997</v>
      </c>
      <c r="J89" s="46">
        <v>158.21</v>
      </c>
      <c r="K89" s="46">
        <v>63.06</v>
      </c>
      <c r="L89" s="46">
        <v>0</v>
      </c>
      <c r="M89" s="74">
        <v>0</v>
      </c>
      <c r="N89" s="73">
        <v>0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63.06</v>
      </c>
      <c r="X89">
        <v>175.68</v>
      </c>
      <c r="Y89">
        <v>0</v>
      </c>
      <c r="Z89">
        <v>29.69</v>
      </c>
      <c r="AA89">
        <v>19.23</v>
      </c>
      <c r="AB89">
        <v>58.72</v>
      </c>
      <c r="AC89">
        <v>10.09</v>
      </c>
      <c r="AD89">
        <v>291.06</v>
      </c>
      <c r="AE89">
        <v>4.8499999999999996</v>
      </c>
      <c r="AF89">
        <v>67.91</v>
      </c>
      <c r="AG89">
        <v>48.51</v>
      </c>
      <c r="AH89">
        <v>0</v>
      </c>
      <c r="AI89">
        <v>19.690000000000001</v>
      </c>
      <c r="AJ89">
        <v>36.61</v>
      </c>
      <c r="AK89">
        <v>100.42</v>
      </c>
      <c r="AL89">
        <v>142.62</v>
      </c>
      <c r="AM89">
        <v>0</v>
      </c>
      <c r="AN89">
        <v>88.29</v>
      </c>
      <c r="AO89">
        <v>77.62</v>
      </c>
      <c r="AP89">
        <v>148.58000000000001</v>
      </c>
      <c r="AQ89">
        <v>0.78</v>
      </c>
      <c r="AR89">
        <v>48.51</v>
      </c>
      <c r="AS89">
        <v>20.37</v>
      </c>
      <c r="AT89">
        <v>22.31</v>
      </c>
      <c r="AU89">
        <v>63.26</v>
      </c>
      <c r="AV89">
        <v>30.73</v>
      </c>
      <c r="AW89">
        <v>0</v>
      </c>
      <c r="AX89">
        <v>0</v>
      </c>
      <c r="AY89">
        <v>9.6300000000000008</v>
      </c>
      <c r="AZ89">
        <v>50</v>
      </c>
      <c r="BA89">
        <v>0</v>
      </c>
    </row>
    <row r="90" spans="7:53">
      <c r="G90" t="s">
        <v>132</v>
      </c>
      <c r="H90" s="73">
        <v>1057.79</v>
      </c>
      <c r="I90" s="46">
        <v>299.15999999999997</v>
      </c>
      <c r="J90" s="46">
        <v>158.21</v>
      </c>
      <c r="K90" s="46">
        <v>63.06</v>
      </c>
      <c r="L90" s="46">
        <v>0</v>
      </c>
      <c r="M90" s="74">
        <v>0</v>
      </c>
      <c r="N90" s="73">
        <v>0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63.06</v>
      </c>
      <c r="X90">
        <v>175.68</v>
      </c>
      <c r="Y90">
        <v>0</v>
      </c>
      <c r="Z90">
        <v>29.69</v>
      </c>
      <c r="AA90">
        <v>19.23</v>
      </c>
      <c r="AB90">
        <v>58.72</v>
      </c>
      <c r="AC90">
        <v>10.09</v>
      </c>
      <c r="AD90">
        <v>291.06</v>
      </c>
      <c r="AE90">
        <v>4.8499999999999996</v>
      </c>
      <c r="AF90">
        <v>67.91</v>
      </c>
      <c r="AG90">
        <v>48.51</v>
      </c>
      <c r="AH90">
        <v>0</v>
      </c>
      <c r="AI90">
        <v>19.690000000000001</v>
      </c>
      <c r="AJ90">
        <v>36.61</v>
      </c>
      <c r="AK90">
        <v>100.42</v>
      </c>
      <c r="AL90">
        <v>142.62</v>
      </c>
      <c r="AM90">
        <v>0</v>
      </c>
      <c r="AN90">
        <v>88.29</v>
      </c>
      <c r="AO90">
        <v>77.62</v>
      </c>
      <c r="AP90">
        <v>148.58000000000001</v>
      </c>
      <c r="AQ90">
        <v>0.78</v>
      </c>
      <c r="AR90">
        <v>48.51</v>
      </c>
      <c r="AS90">
        <v>20.37</v>
      </c>
      <c r="AT90">
        <v>22.31</v>
      </c>
      <c r="AU90">
        <v>63.26</v>
      </c>
      <c r="AV90">
        <v>30.73</v>
      </c>
      <c r="AW90">
        <v>0</v>
      </c>
      <c r="AX90">
        <v>0</v>
      </c>
      <c r="AY90">
        <v>9.6300000000000008</v>
      </c>
      <c r="AZ90">
        <v>50</v>
      </c>
      <c r="BA90">
        <v>0</v>
      </c>
    </row>
    <row r="91" spans="7:53">
      <c r="G91" t="s">
        <v>133</v>
      </c>
      <c r="H91" s="73">
        <v>1161.7299999999998</v>
      </c>
      <c r="I91" s="46">
        <v>345.43999999999994</v>
      </c>
      <c r="J91" s="46">
        <v>158.03</v>
      </c>
      <c r="K91" s="46">
        <v>63.06</v>
      </c>
      <c r="L91" s="46">
        <v>0</v>
      </c>
      <c r="M91" s="74">
        <v>0</v>
      </c>
      <c r="N91" s="73">
        <v>0</v>
      </c>
      <c r="O91" s="46">
        <v>50</v>
      </c>
      <c r="P91" s="46">
        <v>0</v>
      </c>
      <c r="Q91" s="46">
        <v>0</v>
      </c>
      <c r="R91" s="46">
        <v>0</v>
      </c>
      <c r="S91" s="74">
        <v>0</v>
      </c>
      <c r="W91">
        <v>63.06</v>
      </c>
      <c r="X91">
        <v>175.68</v>
      </c>
      <c r="Y91">
        <v>107.98</v>
      </c>
      <c r="Z91">
        <v>29.69</v>
      </c>
      <c r="AA91">
        <v>19.23</v>
      </c>
      <c r="AB91">
        <v>58.72</v>
      </c>
      <c r="AC91">
        <v>6.05</v>
      </c>
      <c r="AD91">
        <v>291.06</v>
      </c>
      <c r="AE91">
        <v>4.8499999999999996</v>
      </c>
      <c r="AF91">
        <v>67.91</v>
      </c>
      <c r="AG91">
        <v>48.51</v>
      </c>
      <c r="AH91">
        <v>0</v>
      </c>
      <c r="AI91">
        <v>19.690000000000001</v>
      </c>
      <c r="AJ91">
        <v>36.61</v>
      </c>
      <c r="AK91">
        <v>100.42</v>
      </c>
      <c r="AL91">
        <v>142.62</v>
      </c>
      <c r="AM91">
        <v>46.28</v>
      </c>
      <c r="AN91">
        <v>88.29</v>
      </c>
      <c r="AO91">
        <v>77.62</v>
      </c>
      <c r="AP91">
        <v>148.58000000000001</v>
      </c>
      <c r="AQ91">
        <v>0.78</v>
      </c>
      <c r="AR91">
        <v>48.51</v>
      </c>
      <c r="AS91">
        <v>20.37</v>
      </c>
      <c r="AT91">
        <v>22.31</v>
      </c>
      <c r="AU91">
        <v>63.26</v>
      </c>
      <c r="AV91">
        <v>30.73</v>
      </c>
      <c r="AW91">
        <v>0</v>
      </c>
      <c r="AX91">
        <v>0</v>
      </c>
      <c r="AY91">
        <v>9.4499999999999993</v>
      </c>
      <c r="AZ91">
        <v>50</v>
      </c>
      <c r="BA91">
        <v>0</v>
      </c>
    </row>
    <row r="92" spans="7:53">
      <c r="G92" t="s">
        <v>134</v>
      </c>
      <c r="H92" s="73">
        <v>1161.7299999999998</v>
      </c>
      <c r="I92" s="46">
        <v>345.43999999999994</v>
      </c>
      <c r="J92" s="46">
        <v>158.03</v>
      </c>
      <c r="K92" s="46">
        <v>63.06</v>
      </c>
      <c r="L92" s="46">
        <v>0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63.06</v>
      </c>
      <c r="X92">
        <v>175.68</v>
      </c>
      <c r="Y92">
        <v>107.98</v>
      </c>
      <c r="Z92">
        <v>29.69</v>
      </c>
      <c r="AA92">
        <v>19.23</v>
      </c>
      <c r="AB92">
        <v>58.72</v>
      </c>
      <c r="AC92">
        <v>6.05</v>
      </c>
      <c r="AD92">
        <v>291.06</v>
      </c>
      <c r="AE92">
        <v>4.8499999999999996</v>
      </c>
      <c r="AF92">
        <v>67.91</v>
      </c>
      <c r="AG92">
        <v>48.51</v>
      </c>
      <c r="AH92">
        <v>0</v>
      </c>
      <c r="AI92">
        <v>19.690000000000001</v>
      </c>
      <c r="AJ92">
        <v>36.61</v>
      </c>
      <c r="AK92">
        <v>100.42</v>
      </c>
      <c r="AL92">
        <v>142.62</v>
      </c>
      <c r="AM92">
        <v>46.28</v>
      </c>
      <c r="AN92">
        <v>88.29</v>
      </c>
      <c r="AO92">
        <v>77.62</v>
      </c>
      <c r="AP92">
        <v>148.58000000000001</v>
      </c>
      <c r="AQ92">
        <v>0.78</v>
      </c>
      <c r="AR92">
        <v>48.51</v>
      </c>
      <c r="AS92">
        <v>20.37</v>
      </c>
      <c r="AT92">
        <v>22.31</v>
      </c>
      <c r="AU92">
        <v>63.26</v>
      </c>
      <c r="AV92">
        <v>30.73</v>
      </c>
      <c r="AW92">
        <v>0</v>
      </c>
      <c r="AX92">
        <v>0</v>
      </c>
      <c r="AY92">
        <v>9.4499999999999993</v>
      </c>
      <c r="AZ92">
        <v>50</v>
      </c>
      <c r="BA92">
        <v>0</v>
      </c>
    </row>
    <row r="93" spans="7:53">
      <c r="G93" t="s">
        <v>135</v>
      </c>
      <c r="H93" s="73">
        <v>1161.7299999999998</v>
      </c>
      <c r="I93" s="46">
        <v>345.43999999999994</v>
      </c>
      <c r="J93" s="46">
        <v>158.03</v>
      </c>
      <c r="K93" s="46">
        <v>63.06</v>
      </c>
      <c r="L93" s="46">
        <v>0</v>
      </c>
      <c r="M93" s="74">
        <v>0</v>
      </c>
      <c r="N93" s="73">
        <v>0</v>
      </c>
      <c r="O93" s="46">
        <v>50</v>
      </c>
      <c r="P93" s="46">
        <v>0</v>
      </c>
      <c r="Q93" s="46">
        <v>0</v>
      </c>
      <c r="R93" s="46">
        <v>0</v>
      </c>
      <c r="S93" s="74">
        <v>0</v>
      </c>
      <c r="W93">
        <v>63.06</v>
      </c>
      <c r="X93">
        <v>175.68</v>
      </c>
      <c r="Y93">
        <v>107.98</v>
      </c>
      <c r="Z93">
        <v>29.69</v>
      </c>
      <c r="AA93">
        <v>19.23</v>
      </c>
      <c r="AB93">
        <v>58.72</v>
      </c>
      <c r="AC93">
        <v>6.05</v>
      </c>
      <c r="AD93">
        <v>291.06</v>
      </c>
      <c r="AE93">
        <v>4.8499999999999996</v>
      </c>
      <c r="AF93">
        <v>67.91</v>
      </c>
      <c r="AG93">
        <v>48.51</v>
      </c>
      <c r="AH93">
        <v>0</v>
      </c>
      <c r="AI93">
        <v>19.690000000000001</v>
      </c>
      <c r="AJ93">
        <v>36.61</v>
      </c>
      <c r="AK93">
        <v>100.42</v>
      </c>
      <c r="AL93">
        <v>142.62</v>
      </c>
      <c r="AM93">
        <v>46.28</v>
      </c>
      <c r="AN93">
        <v>88.29</v>
      </c>
      <c r="AO93">
        <v>77.62</v>
      </c>
      <c r="AP93">
        <v>148.58000000000001</v>
      </c>
      <c r="AQ93">
        <v>0.78</v>
      </c>
      <c r="AR93">
        <v>48.51</v>
      </c>
      <c r="AS93">
        <v>20.37</v>
      </c>
      <c r="AT93">
        <v>22.31</v>
      </c>
      <c r="AU93">
        <v>63.26</v>
      </c>
      <c r="AV93">
        <v>30.73</v>
      </c>
      <c r="AW93">
        <v>0</v>
      </c>
      <c r="AX93">
        <v>0</v>
      </c>
      <c r="AY93">
        <v>9.4499999999999993</v>
      </c>
      <c r="AZ93">
        <v>50</v>
      </c>
      <c r="BA93">
        <v>0</v>
      </c>
    </row>
    <row r="94" spans="7:53">
      <c r="G94" t="s">
        <v>136</v>
      </c>
      <c r="H94" s="73">
        <v>1161.7299999999998</v>
      </c>
      <c r="I94" s="46">
        <v>345.43999999999994</v>
      </c>
      <c r="J94" s="46">
        <v>158.03</v>
      </c>
      <c r="K94" s="46">
        <v>63.06</v>
      </c>
      <c r="L94" s="46">
        <v>0</v>
      </c>
      <c r="M94" s="74">
        <v>0</v>
      </c>
      <c r="N94" s="73">
        <v>0</v>
      </c>
      <c r="O94" s="46">
        <v>50</v>
      </c>
      <c r="P94" s="46">
        <v>0</v>
      </c>
      <c r="Q94" s="46">
        <v>0</v>
      </c>
      <c r="R94" s="46">
        <v>0</v>
      </c>
      <c r="S94" s="74">
        <v>0</v>
      </c>
      <c r="W94">
        <v>63.06</v>
      </c>
      <c r="X94">
        <v>175.68</v>
      </c>
      <c r="Y94">
        <v>107.98</v>
      </c>
      <c r="Z94">
        <v>29.69</v>
      </c>
      <c r="AA94">
        <v>19.23</v>
      </c>
      <c r="AB94">
        <v>58.72</v>
      </c>
      <c r="AC94">
        <v>6.05</v>
      </c>
      <c r="AD94">
        <v>291.06</v>
      </c>
      <c r="AE94">
        <v>4.8499999999999996</v>
      </c>
      <c r="AF94">
        <v>67.91</v>
      </c>
      <c r="AG94">
        <v>48.51</v>
      </c>
      <c r="AH94">
        <v>0</v>
      </c>
      <c r="AI94">
        <v>19.690000000000001</v>
      </c>
      <c r="AJ94">
        <v>36.61</v>
      </c>
      <c r="AK94">
        <v>100.42</v>
      </c>
      <c r="AL94">
        <v>142.62</v>
      </c>
      <c r="AM94">
        <v>46.28</v>
      </c>
      <c r="AN94">
        <v>88.29</v>
      </c>
      <c r="AO94">
        <v>77.62</v>
      </c>
      <c r="AP94">
        <v>148.58000000000001</v>
      </c>
      <c r="AQ94">
        <v>0.78</v>
      </c>
      <c r="AR94">
        <v>48.51</v>
      </c>
      <c r="AS94">
        <v>20.37</v>
      </c>
      <c r="AT94">
        <v>22.31</v>
      </c>
      <c r="AU94">
        <v>63.26</v>
      </c>
      <c r="AV94">
        <v>30.73</v>
      </c>
      <c r="AW94">
        <v>0</v>
      </c>
      <c r="AX94">
        <v>0</v>
      </c>
      <c r="AY94">
        <v>9.4499999999999993</v>
      </c>
      <c r="AZ94">
        <v>50</v>
      </c>
      <c r="BA94">
        <v>0</v>
      </c>
    </row>
    <row r="95" spans="7:53">
      <c r="G95" t="s">
        <v>137</v>
      </c>
      <c r="H95" s="73">
        <v>1160.7299999999998</v>
      </c>
      <c r="I95" s="46">
        <v>345.43999999999994</v>
      </c>
      <c r="J95" s="46">
        <v>157.93</v>
      </c>
      <c r="K95" s="46">
        <v>63.06</v>
      </c>
      <c r="L95" s="46">
        <v>0</v>
      </c>
      <c r="M95" s="74">
        <v>0</v>
      </c>
      <c r="N95" s="73">
        <v>0</v>
      </c>
      <c r="O95" s="46">
        <v>50</v>
      </c>
      <c r="P95" s="46">
        <v>0</v>
      </c>
      <c r="Q95" s="46">
        <v>0</v>
      </c>
      <c r="R95" s="46">
        <v>0</v>
      </c>
      <c r="S95" s="74">
        <v>0</v>
      </c>
      <c r="W95">
        <v>63.06</v>
      </c>
      <c r="X95">
        <v>175.68</v>
      </c>
      <c r="Y95">
        <v>107.98</v>
      </c>
      <c r="Z95">
        <v>29.69</v>
      </c>
      <c r="AA95">
        <v>19.23</v>
      </c>
      <c r="AB95">
        <v>58.72</v>
      </c>
      <c r="AC95">
        <v>5.05</v>
      </c>
      <c r="AD95">
        <v>291.06</v>
      </c>
      <c r="AE95">
        <v>4.8499999999999996</v>
      </c>
      <c r="AF95">
        <v>67.91</v>
      </c>
      <c r="AG95">
        <v>48.51</v>
      </c>
      <c r="AH95">
        <v>0</v>
      </c>
      <c r="AI95">
        <v>19.690000000000001</v>
      </c>
      <c r="AJ95">
        <v>36.61</v>
      </c>
      <c r="AK95">
        <v>100.42</v>
      </c>
      <c r="AL95">
        <v>142.62</v>
      </c>
      <c r="AM95">
        <v>46.28</v>
      </c>
      <c r="AN95">
        <v>88.29</v>
      </c>
      <c r="AO95">
        <v>77.62</v>
      </c>
      <c r="AP95">
        <v>148.58000000000001</v>
      </c>
      <c r="AQ95">
        <v>0.78</v>
      </c>
      <c r="AR95">
        <v>48.51</v>
      </c>
      <c r="AS95">
        <v>20.37</v>
      </c>
      <c r="AT95">
        <v>22.31</v>
      </c>
      <c r="AU95">
        <v>63.26</v>
      </c>
      <c r="AV95">
        <v>30.73</v>
      </c>
      <c r="AW95">
        <v>0</v>
      </c>
      <c r="AX95">
        <v>0</v>
      </c>
      <c r="AY95">
        <v>9.35</v>
      </c>
      <c r="AZ95">
        <v>50</v>
      </c>
      <c r="BA95">
        <v>0</v>
      </c>
    </row>
    <row r="96" spans="7:53">
      <c r="G96" t="s">
        <v>138</v>
      </c>
      <c r="H96" s="73">
        <v>1160.7299999999998</v>
      </c>
      <c r="I96" s="46">
        <v>345.43999999999994</v>
      </c>
      <c r="J96" s="46">
        <v>157.93</v>
      </c>
      <c r="K96" s="46">
        <v>63.06</v>
      </c>
      <c r="L96" s="46">
        <v>0</v>
      </c>
      <c r="M96" s="74">
        <v>0</v>
      </c>
      <c r="N96" s="73">
        <v>0</v>
      </c>
      <c r="O96" s="46">
        <v>50</v>
      </c>
      <c r="P96" s="46">
        <v>0</v>
      </c>
      <c r="Q96" s="46">
        <v>0</v>
      </c>
      <c r="R96" s="46">
        <v>0</v>
      </c>
      <c r="S96" s="74">
        <v>0</v>
      </c>
      <c r="W96">
        <v>63.06</v>
      </c>
      <c r="X96">
        <v>175.68</v>
      </c>
      <c r="Y96">
        <v>107.98</v>
      </c>
      <c r="Z96">
        <v>29.69</v>
      </c>
      <c r="AA96">
        <v>19.23</v>
      </c>
      <c r="AB96">
        <v>58.72</v>
      </c>
      <c r="AC96">
        <v>5.05</v>
      </c>
      <c r="AD96">
        <v>291.06</v>
      </c>
      <c r="AE96">
        <v>4.8499999999999996</v>
      </c>
      <c r="AF96">
        <v>67.91</v>
      </c>
      <c r="AG96">
        <v>48.51</v>
      </c>
      <c r="AH96">
        <v>0</v>
      </c>
      <c r="AI96">
        <v>19.690000000000001</v>
      </c>
      <c r="AJ96">
        <v>36.61</v>
      </c>
      <c r="AK96">
        <v>100.42</v>
      </c>
      <c r="AL96">
        <v>142.62</v>
      </c>
      <c r="AM96">
        <v>46.28</v>
      </c>
      <c r="AN96">
        <v>88.29</v>
      </c>
      <c r="AO96">
        <v>77.62</v>
      </c>
      <c r="AP96">
        <v>148.58000000000001</v>
      </c>
      <c r="AQ96">
        <v>0.78</v>
      </c>
      <c r="AR96">
        <v>48.51</v>
      </c>
      <c r="AS96">
        <v>20.37</v>
      </c>
      <c r="AT96">
        <v>22.31</v>
      </c>
      <c r="AU96">
        <v>63.26</v>
      </c>
      <c r="AV96">
        <v>30.73</v>
      </c>
      <c r="AW96">
        <v>0</v>
      </c>
      <c r="AX96">
        <v>0</v>
      </c>
      <c r="AY96">
        <v>9.35</v>
      </c>
      <c r="AZ96">
        <v>50</v>
      </c>
      <c r="BA96">
        <v>0</v>
      </c>
    </row>
    <row r="97" spans="1:133">
      <c r="G97" t="s">
        <v>139</v>
      </c>
      <c r="H97" s="73">
        <v>1160.7299999999998</v>
      </c>
      <c r="I97" s="46">
        <v>345.43999999999994</v>
      </c>
      <c r="J97" s="46">
        <v>157.93</v>
      </c>
      <c r="K97" s="46">
        <v>63.06</v>
      </c>
      <c r="L97" s="46">
        <v>0</v>
      </c>
      <c r="M97" s="74">
        <v>0</v>
      </c>
      <c r="N97" s="73">
        <v>0</v>
      </c>
      <c r="O97" s="46">
        <v>50</v>
      </c>
      <c r="P97" s="46">
        <v>0</v>
      </c>
      <c r="Q97" s="46">
        <v>0</v>
      </c>
      <c r="R97" s="46">
        <v>0</v>
      </c>
      <c r="S97" s="74">
        <v>0</v>
      </c>
      <c r="W97">
        <v>63.06</v>
      </c>
      <c r="X97">
        <v>175.68</v>
      </c>
      <c r="Y97">
        <v>107.98</v>
      </c>
      <c r="Z97">
        <v>29.69</v>
      </c>
      <c r="AA97">
        <v>19.23</v>
      </c>
      <c r="AB97">
        <v>58.72</v>
      </c>
      <c r="AC97">
        <v>5.05</v>
      </c>
      <c r="AD97">
        <v>291.06</v>
      </c>
      <c r="AE97">
        <v>4.8499999999999996</v>
      </c>
      <c r="AF97">
        <v>67.91</v>
      </c>
      <c r="AG97">
        <v>48.51</v>
      </c>
      <c r="AH97">
        <v>0</v>
      </c>
      <c r="AI97">
        <v>19.690000000000001</v>
      </c>
      <c r="AJ97">
        <v>36.61</v>
      </c>
      <c r="AK97">
        <v>100.42</v>
      </c>
      <c r="AL97">
        <v>142.62</v>
      </c>
      <c r="AM97">
        <v>46.28</v>
      </c>
      <c r="AN97">
        <v>88.29</v>
      </c>
      <c r="AO97">
        <v>77.62</v>
      </c>
      <c r="AP97">
        <v>148.58000000000001</v>
      </c>
      <c r="AQ97">
        <v>0.78</v>
      </c>
      <c r="AR97">
        <v>48.51</v>
      </c>
      <c r="AS97">
        <v>20.37</v>
      </c>
      <c r="AT97">
        <v>22.31</v>
      </c>
      <c r="AU97">
        <v>63.26</v>
      </c>
      <c r="AV97">
        <v>30.73</v>
      </c>
      <c r="AW97">
        <v>0</v>
      </c>
      <c r="AX97">
        <v>0</v>
      </c>
      <c r="AY97">
        <v>9.35</v>
      </c>
      <c r="AZ97">
        <v>50</v>
      </c>
      <c r="BA97">
        <v>0</v>
      </c>
    </row>
    <row r="98" spans="1:133">
      <c r="G98" t="s">
        <v>140</v>
      </c>
      <c r="H98" s="73">
        <v>1160.7299999999998</v>
      </c>
      <c r="I98" s="46">
        <v>345.43999999999994</v>
      </c>
      <c r="J98" s="46">
        <v>157.93</v>
      </c>
      <c r="K98" s="46">
        <v>63.06</v>
      </c>
      <c r="L98" s="46">
        <v>0</v>
      </c>
      <c r="M98" s="74">
        <v>0</v>
      </c>
      <c r="N98" s="73">
        <v>0</v>
      </c>
      <c r="O98" s="46">
        <v>50</v>
      </c>
      <c r="P98" s="46">
        <v>0</v>
      </c>
      <c r="Q98" s="46">
        <v>0</v>
      </c>
      <c r="R98" s="46">
        <v>0</v>
      </c>
      <c r="S98" s="74">
        <v>0</v>
      </c>
      <c r="W98">
        <v>63.06</v>
      </c>
      <c r="X98">
        <v>175.68</v>
      </c>
      <c r="Y98">
        <v>107.98</v>
      </c>
      <c r="Z98">
        <v>29.69</v>
      </c>
      <c r="AA98">
        <v>19.23</v>
      </c>
      <c r="AB98">
        <v>58.72</v>
      </c>
      <c r="AC98">
        <v>5.05</v>
      </c>
      <c r="AD98">
        <v>291.06</v>
      </c>
      <c r="AE98">
        <v>4.8499999999999996</v>
      </c>
      <c r="AF98">
        <v>67.91</v>
      </c>
      <c r="AG98">
        <v>48.51</v>
      </c>
      <c r="AH98">
        <v>0</v>
      </c>
      <c r="AI98">
        <v>19.690000000000001</v>
      </c>
      <c r="AJ98">
        <v>36.61</v>
      </c>
      <c r="AK98">
        <v>100.42</v>
      </c>
      <c r="AL98">
        <v>142.62</v>
      </c>
      <c r="AM98">
        <v>46.28</v>
      </c>
      <c r="AN98">
        <v>88.29</v>
      </c>
      <c r="AO98">
        <v>77.62</v>
      </c>
      <c r="AP98">
        <v>148.58000000000001</v>
      </c>
      <c r="AQ98">
        <v>0.78</v>
      </c>
      <c r="AR98">
        <v>48.51</v>
      </c>
      <c r="AS98">
        <v>20.37</v>
      </c>
      <c r="AT98">
        <v>22.31</v>
      </c>
      <c r="AU98">
        <v>63.26</v>
      </c>
      <c r="AV98">
        <v>30.73</v>
      </c>
      <c r="AW98">
        <v>0</v>
      </c>
      <c r="AX98">
        <v>0</v>
      </c>
      <c r="AY98">
        <v>9.35</v>
      </c>
      <c r="AZ98">
        <v>50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19.045859999999987</v>
      </c>
      <c r="I99" s="69">
        <f t="shared" ref="I99:BU99" si="1">SUM(I3:I98)/4000</f>
        <v>5.6746599999999923</v>
      </c>
      <c r="J99" s="69">
        <f t="shared" si="1"/>
        <v>3.7829100000000007</v>
      </c>
      <c r="K99" s="69">
        <f t="shared" si="1"/>
        <v>1.7075200000000026</v>
      </c>
      <c r="L99" s="69">
        <f t="shared" si="1"/>
        <v>5.7859999999999995E-2</v>
      </c>
      <c r="M99" s="69">
        <f t="shared" si="1"/>
        <v>0</v>
      </c>
      <c r="N99" s="68">
        <f t="shared" si="1"/>
        <v>0</v>
      </c>
      <c r="O99" s="69">
        <f t="shared" si="1"/>
        <v>0.3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1.5134400000000023</v>
      </c>
      <c r="X99">
        <f t="shared" si="1"/>
        <v>4.2163200000000041</v>
      </c>
      <c r="Y99">
        <f t="shared" si="1"/>
        <v>0.86384000000000005</v>
      </c>
      <c r="Z99">
        <f t="shared" si="1"/>
        <v>0.26721000000000028</v>
      </c>
      <c r="AA99">
        <f t="shared" si="1"/>
        <v>0.46152000000000032</v>
      </c>
      <c r="AB99">
        <f t="shared" si="1"/>
        <v>0.52836000000000016</v>
      </c>
      <c r="AC99">
        <f t="shared" si="1"/>
        <v>0.17963999999999994</v>
      </c>
      <c r="AD99">
        <f t="shared" si="1"/>
        <v>1.8433800000000014</v>
      </c>
      <c r="AE99">
        <f t="shared" si="1"/>
        <v>0.11640000000000018</v>
      </c>
      <c r="AF99">
        <f t="shared" si="1"/>
        <v>1.629839999999998</v>
      </c>
      <c r="AG99">
        <f t="shared" si="1"/>
        <v>0.24254999999999999</v>
      </c>
      <c r="AH99">
        <f t="shared" si="1"/>
        <v>6.6000000000000003E-2</v>
      </c>
      <c r="AI99">
        <f t="shared" si="1"/>
        <v>0.47256000000000092</v>
      </c>
      <c r="AJ99">
        <f t="shared" si="1"/>
        <v>0.32948999999999984</v>
      </c>
      <c r="AK99">
        <f t="shared" si="1"/>
        <v>2.4100800000000011</v>
      </c>
      <c r="AL99">
        <f t="shared" si="1"/>
        <v>3.4228800000000064</v>
      </c>
      <c r="AM99">
        <f t="shared" si="1"/>
        <v>0.37023999999999985</v>
      </c>
      <c r="AN99">
        <f t="shared" si="1"/>
        <v>0.60298999999999991</v>
      </c>
      <c r="AO99">
        <f t="shared" si="1"/>
        <v>1.8628799999999979</v>
      </c>
      <c r="AP99">
        <f t="shared" si="1"/>
        <v>3.5659199999999989</v>
      </c>
      <c r="AQ99">
        <f t="shared" si="1"/>
        <v>1.9339999999999993E-2</v>
      </c>
      <c r="AR99">
        <f t="shared" si="1"/>
        <v>1.1642400000000028</v>
      </c>
      <c r="AS99">
        <f t="shared" si="1"/>
        <v>0.48887999999999882</v>
      </c>
      <c r="AT99">
        <f t="shared" si="1"/>
        <v>0.53543999999999903</v>
      </c>
      <c r="AU99">
        <f t="shared" si="1"/>
        <v>1.5182400000000034</v>
      </c>
      <c r="AV99">
        <f t="shared" si="1"/>
        <v>0.73752000000000029</v>
      </c>
      <c r="AW99">
        <f t="shared" si="1"/>
        <v>0.4366799999999999</v>
      </c>
      <c r="AX99">
        <f t="shared" si="1"/>
        <v>5.7859999999999995E-2</v>
      </c>
      <c r="AY99">
        <f t="shared" si="1"/>
        <v>0.21699000000000004</v>
      </c>
      <c r="AZ99">
        <f t="shared" si="1"/>
        <v>0.3</v>
      </c>
      <c r="BA99">
        <f t="shared" si="1"/>
        <v>0.12807999999999994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547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38.18</v>
      </c>
      <c r="J3" s="53">
        <v>71.58</v>
      </c>
      <c r="K3" s="53">
        <v>0</v>
      </c>
      <c r="L3" s="53">
        <v>5.54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547</v>
      </c>
      <c r="U3" s="73">
        <v>0</v>
      </c>
      <c r="V3" s="74">
        <v>115.3</v>
      </c>
      <c r="W3">
        <v>0</v>
      </c>
      <c r="X3">
        <v>38.18</v>
      </c>
      <c r="Y3">
        <v>0</v>
      </c>
      <c r="Z3">
        <v>5.54</v>
      </c>
      <c r="AA3">
        <v>0</v>
      </c>
      <c r="AB3">
        <v>0</v>
      </c>
      <c r="AC3">
        <v>71.58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13.29</v>
      </c>
      <c r="I4" s="46">
        <v>34.450000000000003</v>
      </c>
      <c r="J4" s="46">
        <v>54.14</v>
      </c>
      <c r="K4" s="46">
        <v>0</v>
      </c>
      <c r="L4" s="46">
        <v>5.56</v>
      </c>
      <c r="M4" s="74">
        <v>0.35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107.79</v>
      </c>
      <c r="W4">
        <v>13.29</v>
      </c>
      <c r="X4">
        <v>34.450000000000003</v>
      </c>
      <c r="Y4">
        <v>0</v>
      </c>
      <c r="Z4">
        <v>5.56</v>
      </c>
      <c r="AA4">
        <v>0</v>
      </c>
      <c r="AB4">
        <v>0.35</v>
      </c>
      <c r="AC4">
        <v>54.14</v>
      </c>
    </row>
    <row r="5" spans="1:29">
      <c r="G5" t="s">
        <v>47</v>
      </c>
      <c r="H5" s="73">
        <v>0</v>
      </c>
      <c r="I5" s="46">
        <v>41.22</v>
      </c>
      <c r="J5" s="46">
        <v>56.68</v>
      </c>
      <c r="K5" s="46">
        <v>0</v>
      </c>
      <c r="L5" s="46">
        <v>5.57</v>
      </c>
      <c r="M5" s="74">
        <v>0</v>
      </c>
      <c r="N5" s="73">
        <v>-17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-27</v>
      </c>
      <c r="V5" s="74">
        <v>103.47</v>
      </c>
      <c r="W5">
        <v>-17</v>
      </c>
      <c r="X5">
        <v>41.22</v>
      </c>
      <c r="Y5">
        <v>0</v>
      </c>
      <c r="Z5">
        <v>5.57</v>
      </c>
      <c r="AA5">
        <v>-10</v>
      </c>
      <c r="AB5">
        <v>0</v>
      </c>
      <c r="AC5">
        <v>56.68</v>
      </c>
    </row>
    <row r="6" spans="1:29">
      <c r="G6" t="s">
        <v>48</v>
      </c>
      <c r="H6" s="73">
        <v>0</v>
      </c>
      <c r="I6" s="46">
        <v>43.93</v>
      </c>
      <c r="J6" s="46">
        <v>32.950000000000003</v>
      </c>
      <c r="K6" s="46">
        <v>0</v>
      </c>
      <c r="L6" s="46">
        <v>5.88</v>
      </c>
      <c r="M6" s="74">
        <v>0</v>
      </c>
      <c r="N6" s="73">
        <v>-44</v>
      </c>
      <c r="O6" s="46">
        <v>0</v>
      </c>
      <c r="P6" s="46">
        <v>0</v>
      </c>
      <c r="Q6" s="46">
        <v>-11</v>
      </c>
      <c r="R6" s="46">
        <v>0</v>
      </c>
      <c r="S6" s="74">
        <v>0</v>
      </c>
      <c r="U6" s="73">
        <v>-55</v>
      </c>
      <c r="V6" s="74">
        <v>82.76</v>
      </c>
      <c r="W6">
        <v>-44</v>
      </c>
      <c r="X6">
        <v>43.93</v>
      </c>
      <c r="Y6">
        <v>0</v>
      </c>
      <c r="Z6">
        <v>5.88</v>
      </c>
      <c r="AA6">
        <v>-11</v>
      </c>
      <c r="AB6">
        <v>0</v>
      </c>
      <c r="AC6">
        <v>32.950000000000003</v>
      </c>
    </row>
    <row r="7" spans="1:29">
      <c r="G7" t="s">
        <v>49</v>
      </c>
      <c r="H7" s="73">
        <v>0</v>
      </c>
      <c r="I7" s="46">
        <v>38.93</v>
      </c>
      <c r="J7" s="46">
        <v>0</v>
      </c>
      <c r="K7" s="46">
        <v>0</v>
      </c>
      <c r="L7" s="46">
        <v>6.95</v>
      </c>
      <c r="M7" s="74">
        <v>0</v>
      </c>
      <c r="N7" s="73">
        <v>0</v>
      </c>
      <c r="O7" s="46">
        <v>0</v>
      </c>
      <c r="P7" s="46">
        <v>0</v>
      </c>
      <c r="Q7" s="46">
        <v>-14</v>
      </c>
      <c r="R7" s="46">
        <v>0</v>
      </c>
      <c r="S7" s="74">
        <v>0</v>
      </c>
      <c r="U7" s="73">
        <v>-14</v>
      </c>
      <c r="V7" s="74">
        <v>45.88</v>
      </c>
      <c r="W7">
        <v>0</v>
      </c>
      <c r="X7">
        <v>38.93</v>
      </c>
      <c r="Y7">
        <v>0</v>
      </c>
      <c r="Z7">
        <v>6.95</v>
      </c>
      <c r="AA7">
        <v>-14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20.82</v>
      </c>
      <c r="J8" s="46">
        <v>0</v>
      </c>
      <c r="K8" s="46">
        <v>0</v>
      </c>
      <c r="L8" s="46">
        <v>6.94</v>
      </c>
      <c r="M8" s="74">
        <v>0</v>
      </c>
      <c r="N8" s="73">
        <v>0</v>
      </c>
      <c r="O8" s="46">
        <v>0</v>
      </c>
      <c r="P8" s="46">
        <v>-15</v>
      </c>
      <c r="Q8" s="46">
        <v>-20</v>
      </c>
      <c r="R8" s="46">
        <v>0</v>
      </c>
      <c r="S8" s="74">
        <v>0</v>
      </c>
      <c r="U8" s="73">
        <v>-35</v>
      </c>
      <c r="V8" s="74">
        <v>27.76</v>
      </c>
      <c r="W8">
        <v>0</v>
      </c>
      <c r="X8">
        <v>20.82</v>
      </c>
      <c r="Y8">
        <v>0</v>
      </c>
      <c r="Z8">
        <v>6.94</v>
      </c>
      <c r="AA8">
        <v>-20</v>
      </c>
      <c r="AB8">
        <v>0</v>
      </c>
      <c r="AC8">
        <v>-15</v>
      </c>
    </row>
    <row r="9" spans="1:29">
      <c r="G9" t="s">
        <v>51</v>
      </c>
      <c r="H9" s="73">
        <v>27.01</v>
      </c>
      <c r="I9" s="46">
        <v>0</v>
      </c>
      <c r="J9" s="46">
        <v>0</v>
      </c>
      <c r="K9" s="46">
        <v>0</v>
      </c>
      <c r="L9" s="46">
        <v>7.68</v>
      </c>
      <c r="M9" s="74">
        <v>0</v>
      </c>
      <c r="N9" s="73">
        <v>0</v>
      </c>
      <c r="O9" s="46">
        <v>0</v>
      </c>
      <c r="P9" s="46">
        <v>-15</v>
      </c>
      <c r="Q9" s="46">
        <v>-24</v>
      </c>
      <c r="R9" s="46">
        <v>0</v>
      </c>
      <c r="S9" s="74">
        <v>0</v>
      </c>
      <c r="U9" s="73">
        <v>-39</v>
      </c>
      <c r="V9" s="74">
        <v>34.69</v>
      </c>
      <c r="W9">
        <v>27.01</v>
      </c>
      <c r="X9">
        <v>0</v>
      </c>
      <c r="Y9">
        <v>0</v>
      </c>
      <c r="Z9">
        <v>7.68</v>
      </c>
      <c r="AA9">
        <v>-24</v>
      </c>
      <c r="AB9">
        <v>0</v>
      </c>
      <c r="AC9">
        <v>-15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8.0299999999999994</v>
      </c>
      <c r="M10" s="74">
        <v>0</v>
      </c>
      <c r="N10" s="73">
        <v>0</v>
      </c>
      <c r="O10" s="46">
        <v>0</v>
      </c>
      <c r="P10" s="46">
        <v>-15</v>
      </c>
      <c r="Q10" s="46">
        <v>-22</v>
      </c>
      <c r="R10" s="46">
        <v>0</v>
      </c>
      <c r="S10" s="74">
        <v>0</v>
      </c>
      <c r="U10" s="73">
        <v>-37</v>
      </c>
      <c r="V10" s="74">
        <v>8.0299999999999994</v>
      </c>
      <c r="W10">
        <v>0</v>
      </c>
      <c r="X10">
        <v>0</v>
      </c>
      <c r="Y10">
        <v>0</v>
      </c>
      <c r="Z10">
        <v>8.0299999999999994</v>
      </c>
      <c r="AA10">
        <v>-22</v>
      </c>
      <c r="AB10">
        <v>0</v>
      </c>
      <c r="AC10">
        <v>-15</v>
      </c>
    </row>
    <row r="11" spans="1:29">
      <c r="G11" t="s">
        <v>53</v>
      </c>
      <c r="H11" s="73">
        <v>95.08</v>
      </c>
      <c r="I11" s="46">
        <v>4.8499999999999996</v>
      </c>
      <c r="J11" s="46">
        <v>0</v>
      </c>
      <c r="K11" s="46">
        <v>0</v>
      </c>
      <c r="L11" s="46">
        <v>10.19</v>
      </c>
      <c r="M11" s="74">
        <v>0</v>
      </c>
      <c r="N11" s="73">
        <v>0</v>
      </c>
      <c r="O11" s="46">
        <v>0</v>
      </c>
      <c r="P11" s="46">
        <v>-15</v>
      </c>
      <c r="Q11" s="46">
        <v>-45</v>
      </c>
      <c r="R11" s="46">
        <v>0</v>
      </c>
      <c r="S11" s="74">
        <v>0</v>
      </c>
      <c r="U11" s="73">
        <v>-60</v>
      </c>
      <c r="V11" s="74">
        <v>110.12</v>
      </c>
      <c r="W11">
        <v>95.08</v>
      </c>
      <c r="X11">
        <v>4.8499999999999996</v>
      </c>
      <c r="Y11">
        <v>0</v>
      </c>
      <c r="Z11">
        <v>10.19</v>
      </c>
      <c r="AA11">
        <v>-45</v>
      </c>
      <c r="AB11">
        <v>0</v>
      </c>
      <c r="AC11">
        <v>-15</v>
      </c>
    </row>
    <row r="12" spans="1:29">
      <c r="G12" t="s">
        <v>54</v>
      </c>
      <c r="H12" s="73">
        <v>86.35</v>
      </c>
      <c r="I12" s="46">
        <v>9.6999999999999993</v>
      </c>
      <c r="J12" s="46">
        <v>0</v>
      </c>
      <c r="K12" s="46">
        <v>0</v>
      </c>
      <c r="L12" s="46">
        <v>10.09</v>
      </c>
      <c r="M12" s="74">
        <v>0</v>
      </c>
      <c r="N12" s="73">
        <v>0</v>
      </c>
      <c r="O12" s="46">
        <v>0</v>
      </c>
      <c r="P12" s="46">
        <v>-10</v>
      </c>
      <c r="Q12" s="46">
        <v>-45</v>
      </c>
      <c r="R12" s="46">
        <v>0</v>
      </c>
      <c r="S12" s="74">
        <v>0</v>
      </c>
      <c r="U12" s="73">
        <v>-55</v>
      </c>
      <c r="V12" s="74">
        <v>106.14</v>
      </c>
      <c r="W12">
        <v>86.35</v>
      </c>
      <c r="X12">
        <v>9.6999999999999993</v>
      </c>
      <c r="Y12">
        <v>0</v>
      </c>
      <c r="Z12">
        <v>10.09</v>
      </c>
      <c r="AA12">
        <v>-45</v>
      </c>
      <c r="AB12">
        <v>0</v>
      </c>
      <c r="AC12">
        <v>-10</v>
      </c>
    </row>
    <row r="13" spans="1:29">
      <c r="G13" t="s">
        <v>55</v>
      </c>
      <c r="H13" s="73">
        <v>74.709999999999994</v>
      </c>
      <c r="I13" s="46">
        <v>9.6999999999999993</v>
      </c>
      <c r="J13" s="46">
        <v>0</v>
      </c>
      <c r="K13" s="46">
        <v>0</v>
      </c>
      <c r="L13" s="46">
        <v>9.99</v>
      </c>
      <c r="M13" s="74">
        <v>0</v>
      </c>
      <c r="N13" s="73">
        <v>0</v>
      </c>
      <c r="O13" s="46">
        <v>0</v>
      </c>
      <c r="P13" s="46">
        <v>-10</v>
      </c>
      <c r="Q13" s="46">
        <v>-45</v>
      </c>
      <c r="R13" s="46">
        <v>0</v>
      </c>
      <c r="S13" s="74">
        <v>0</v>
      </c>
      <c r="U13" s="73">
        <v>-55</v>
      </c>
      <c r="V13" s="74">
        <v>94.4</v>
      </c>
      <c r="W13">
        <v>74.709999999999994</v>
      </c>
      <c r="X13">
        <v>9.6999999999999993</v>
      </c>
      <c r="Y13">
        <v>0</v>
      </c>
      <c r="Z13">
        <v>9.99</v>
      </c>
      <c r="AA13">
        <v>-45</v>
      </c>
      <c r="AB13">
        <v>0</v>
      </c>
      <c r="AC13">
        <v>-10</v>
      </c>
    </row>
    <row r="14" spans="1:29">
      <c r="G14" t="s">
        <v>56</v>
      </c>
      <c r="H14" s="73">
        <v>65.97</v>
      </c>
      <c r="I14" s="46">
        <v>0</v>
      </c>
      <c r="J14" s="46">
        <v>0</v>
      </c>
      <c r="K14" s="46">
        <v>0</v>
      </c>
      <c r="L14" s="46">
        <v>9.9</v>
      </c>
      <c r="M14" s="74">
        <v>0</v>
      </c>
      <c r="N14" s="73">
        <v>0</v>
      </c>
      <c r="O14" s="46">
        <v>0</v>
      </c>
      <c r="P14" s="46">
        <v>-10</v>
      </c>
      <c r="Q14" s="46">
        <v>-45</v>
      </c>
      <c r="R14" s="46">
        <v>0</v>
      </c>
      <c r="S14" s="74">
        <v>0</v>
      </c>
      <c r="U14" s="73">
        <v>-55</v>
      </c>
      <c r="V14" s="74">
        <v>75.87</v>
      </c>
      <c r="W14">
        <v>65.97</v>
      </c>
      <c r="X14">
        <v>0</v>
      </c>
      <c r="Y14">
        <v>0</v>
      </c>
      <c r="Z14">
        <v>9.9</v>
      </c>
      <c r="AA14">
        <v>-45</v>
      </c>
      <c r="AB14">
        <v>0</v>
      </c>
      <c r="AC14">
        <v>-10</v>
      </c>
    </row>
    <row r="15" spans="1:29">
      <c r="G15" t="s">
        <v>57</v>
      </c>
      <c r="H15" s="73">
        <v>52.39</v>
      </c>
      <c r="I15" s="46">
        <v>0</v>
      </c>
      <c r="J15" s="46">
        <v>0</v>
      </c>
      <c r="K15" s="46">
        <v>0</v>
      </c>
      <c r="L15" s="46">
        <v>9.9</v>
      </c>
      <c r="M15" s="74">
        <v>0</v>
      </c>
      <c r="N15" s="73">
        <v>0</v>
      </c>
      <c r="O15" s="46">
        <v>-25</v>
      </c>
      <c r="P15" s="46">
        <v>0</v>
      </c>
      <c r="Q15" s="46">
        <v>-45</v>
      </c>
      <c r="R15" s="46">
        <v>0</v>
      </c>
      <c r="S15" s="74">
        <v>0</v>
      </c>
      <c r="U15" s="73">
        <v>-70</v>
      </c>
      <c r="V15" s="74">
        <v>62.29</v>
      </c>
      <c r="W15">
        <v>52.39</v>
      </c>
      <c r="X15">
        <v>-25</v>
      </c>
      <c r="Y15">
        <v>0</v>
      </c>
      <c r="Z15">
        <v>9.9</v>
      </c>
      <c r="AA15">
        <v>-45</v>
      </c>
      <c r="AB15">
        <v>0</v>
      </c>
      <c r="AC15">
        <v>0</v>
      </c>
    </row>
    <row r="16" spans="1:29">
      <c r="G16" t="s">
        <v>58</v>
      </c>
      <c r="H16" s="73">
        <v>22.32</v>
      </c>
      <c r="I16" s="46">
        <v>0</v>
      </c>
      <c r="J16" s="46">
        <v>0</v>
      </c>
      <c r="K16" s="46">
        <v>0</v>
      </c>
      <c r="L16" s="46">
        <v>9.6999999999999993</v>
      </c>
      <c r="M16" s="74">
        <v>0</v>
      </c>
      <c r="N16" s="73">
        <v>0</v>
      </c>
      <c r="O16" s="46">
        <v>-32</v>
      </c>
      <c r="P16" s="46">
        <v>0</v>
      </c>
      <c r="Q16" s="46">
        <v>-45</v>
      </c>
      <c r="R16" s="46">
        <v>0</v>
      </c>
      <c r="S16" s="74">
        <v>0</v>
      </c>
      <c r="U16" s="73">
        <v>-77</v>
      </c>
      <c r="V16" s="74">
        <v>32.020000000000003</v>
      </c>
      <c r="W16">
        <v>22.32</v>
      </c>
      <c r="X16">
        <v>-32</v>
      </c>
      <c r="Y16">
        <v>0</v>
      </c>
      <c r="Z16">
        <v>9.6999999999999993</v>
      </c>
      <c r="AA16">
        <v>-45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9.51</v>
      </c>
      <c r="M17" s="74">
        <v>0</v>
      </c>
      <c r="N17" s="73">
        <v>-52</v>
      </c>
      <c r="O17" s="46">
        <v>-58</v>
      </c>
      <c r="P17" s="46">
        <v>-10</v>
      </c>
      <c r="Q17" s="46">
        <v>-50</v>
      </c>
      <c r="R17" s="46">
        <v>0</v>
      </c>
      <c r="S17" s="74">
        <v>0</v>
      </c>
      <c r="U17" s="73">
        <v>-170</v>
      </c>
      <c r="V17" s="74">
        <v>9.51</v>
      </c>
      <c r="W17">
        <v>-52</v>
      </c>
      <c r="X17">
        <v>-58</v>
      </c>
      <c r="Y17">
        <v>0</v>
      </c>
      <c r="Z17">
        <v>9.51</v>
      </c>
      <c r="AA17">
        <v>-50</v>
      </c>
      <c r="AB17">
        <v>0</v>
      </c>
      <c r="AC17">
        <v>-10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9.41</v>
      </c>
      <c r="M18" s="74">
        <v>0</v>
      </c>
      <c r="N18" s="73">
        <v>-78</v>
      </c>
      <c r="O18" s="46">
        <v>-64</v>
      </c>
      <c r="P18" s="46">
        <v>-10</v>
      </c>
      <c r="Q18" s="46">
        <v>-50</v>
      </c>
      <c r="R18" s="46">
        <v>0</v>
      </c>
      <c r="S18" s="74">
        <v>0</v>
      </c>
      <c r="U18" s="73">
        <v>-202</v>
      </c>
      <c r="V18" s="74">
        <v>9.41</v>
      </c>
      <c r="W18">
        <v>-78</v>
      </c>
      <c r="X18">
        <v>-64</v>
      </c>
      <c r="Y18">
        <v>0</v>
      </c>
      <c r="Z18">
        <v>9.41</v>
      </c>
      <c r="AA18">
        <v>-50</v>
      </c>
      <c r="AB18">
        <v>0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8.83</v>
      </c>
      <c r="M19" s="74">
        <v>0</v>
      </c>
      <c r="N19" s="73">
        <v>-71</v>
      </c>
      <c r="O19" s="46">
        <v>-61</v>
      </c>
      <c r="P19" s="46">
        <v>-15</v>
      </c>
      <c r="Q19" s="46">
        <v>-50</v>
      </c>
      <c r="R19" s="46">
        <v>0</v>
      </c>
      <c r="S19" s="74">
        <v>0</v>
      </c>
      <c r="U19" s="73">
        <v>-197</v>
      </c>
      <c r="V19" s="74">
        <v>8.83</v>
      </c>
      <c r="W19">
        <v>-71</v>
      </c>
      <c r="X19">
        <v>-61</v>
      </c>
      <c r="Y19">
        <v>0</v>
      </c>
      <c r="Z19">
        <v>8.83</v>
      </c>
      <c r="AA19">
        <v>-50</v>
      </c>
      <c r="AB19">
        <v>0</v>
      </c>
      <c r="AC19">
        <v>-15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8.73</v>
      </c>
      <c r="M20" s="74">
        <v>2.72</v>
      </c>
      <c r="N20" s="73">
        <v>-112</v>
      </c>
      <c r="O20" s="46">
        <v>-65</v>
      </c>
      <c r="P20" s="46">
        <v>-20</v>
      </c>
      <c r="Q20" s="46">
        <v>-50</v>
      </c>
      <c r="R20" s="46">
        <v>0</v>
      </c>
      <c r="S20" s="74">
        <v>0</v>
      </c>
      <c r="U20" s="73">
        <v>-247</v>
      </c>
      <c r="V20" s="74">
        <v>11.45</v>
      </c>
      <c r="W20">
        <v>-112</v>
      </c>
      <c r="X20">
        <v>-65</v>
      </c>
      <c r="Y20">
        <v>0</v>
      </c>
      <c r="Z20">
        <v>8.73</v>
      </c>
      <c r="AA20">
        <v>-50</v>
      </c>
      <c r="AB20">
        <v>2.72</v>
      </c>
      <c r="AC20">
        <v>-20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9.1199999999999992</v>
      </c>
      <c r="M21" s="74">
        <v>0.97</v>
      </c>
      <c r="N21" s="73">
        <v>-116</v>
      </c>
      <c r="O21" s="46">
        <v>-113</v>
      </c>
      <c r="P21" s="46">
        <v>-65</v>
      </c>
      <c r="Q21" s="46">
        <v>-50</v>
      </c>
      <c r="R21" s="46">
        <v>0</v>
      </c>
      <c r="S21" s="74">
        <v>0</v>
      </c>
      <c r="U21" s="73">
        <v>-344</v>
      </c>
      <c r="V21" s="74">
        <v>10.09</v>
      </c>
      <c r="W21">
        <v>-116</v>
      </c>
      <c r="X21">
        <v>-113</v>
      </c>
      <c r="Y21">
        <v>0</v>
      </c>
      <c r="Z21">
        <v>9.1199999999999992</v>
      </c>
      <c r="AA21">
        <v>-50</v>
      </c>
      <c r="AB21">
        <v>0.97</v>
      </c>
      <c r="AC21">
        <v>-65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9.1199999999999992</v>
      </c>
      <c r="M22" s="74">
        <v>0</v>
      </c>
      <c r="N22" s="73">
        <v>-84</v>
      </c>
      <c r="O22" s="46">
        <v>-106</v>
      </c>
      <c r="P22" s="46">
        <v>-45</v>
      </c>
      <c r="Q22" s="46">
        <v>-50</v>
      </c>
      <c r="R22" s="46">
        <v>0</v>
      </c>
      <c r="S22" s="74">
        <v>0</v>
      </c>
      <c r="U22" s="73">
        <v>-285</v>
      </c>
      <c r="V22" s="74">
        <v>9.1199999999999992</v>
      </c>
      <c r="W22">
        <v>-84</v>
      </c>
      <c r="X22">
        <v>-106</v>
      </c>
      <c r="Y22">
        <v>0</v>
      </c>
      <c r="Z22">
        <v>9.1199999999999992</v>
      </c>
      <c r="AA22">
        <v>-50</v>
      </c>
      <c r="AB22">
        <v>0</v>
      </c>
      <c r="AC22">
        <v>-45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9.1199999999999992</v>
      </c>
      <c r="M23" s="74">
        <v>2.04</v>
      </c>
      <c r="N23" s="73">
        <v>-53</v>
      </c>
      <c r="O23" s="46">
        <v>-89</v>
      </c>
      <c r="P23" s="46">
        <v>-50</v>
      </c>
      <c r="Q23" s="46">
        <v>-50</v>
      </c>
      <c r="R23" s="46">
        <v>0</v>
      </c>
      <c r="S23" s="74">
        <v>0</v>
      </c>
      <c r="U23" s="73">
        <v>-242</v>
      </c>
      <c r="V23" s="74">
        <v>11.16</v>
      </c>
      <c r="W23">
        <v>-53</v>
      </c>
      <c r="X23">
        <v>-89</v>
      </c>
      <c r="Y23">
        <v>0</v>
      </c>
      <c r="Z23">
        <v>9.1199999999999992</v>
      </c>
      <c r="AA23">
        <v>-50</v>
      </c>
      <c r="AB23">
        <v>2.04</v>
      </c>
      <c r="AC23">
        <v>-50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9.6999999999999993</v>
      </c>
      <c r="M24" s="74">
        <v>0</v>
      </c>
      <c r="N24" s="73">
        <v>-55</v>
      </c>
      <c r="O24" s="46">
        <v>-98</v>
      </c>
      <c r="P24" s="46">
        <v>-60</v>
      </c>
      <c r="Q24" s="46">
        <v>-50</v>
      </c>
      <c r="R24" s="46">
        <v>0</v>
      </c>
      <c r="S24" s="74">
        <v>0</v>
      </c>
      <c r="U24" s="73">
        <v>-263</v>
      </c>
      <c r="V24" s="74">
        <v>9.6999999999999993</v>
      </c>
      <c r="W24">
        <v>-55</v>
      </c>
      <c r="X24">
        <v>-98</v>
      </c>
      <c r="Y24">
        <v>0</v>
      </c>
      <c r="Z24">
        <v>9.6999999999999993</v>
      </c>
      <c r="AA24">
        <v>-50</v>
      </c>
      <c r="AB24">
        <v>0</v>
      </c>
      <c r="AC24">
        <v>-60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9.9</v>
      </c>
      <c r="M25" s="74">
        <v>0</v>
      </c>
      <c r="N25" s="73">
        <v>-43</v>
      </c>
      <c r="O25" s="46">
        <v>-88</v>
      </c>
      <c r="P25" s="46">
        <v>-75</v>
      </c>
      <c r="Q25" s="46">
        <v>-50</v>
      </c>
      <c r="R25" s="46">
        <v>0</v>
      </c>
      <c r="S25" s="74">
        <v>0</v>
      </c>
      <c r="U25" s="73">
        <v>-256</v>
      </c>
      <c r="V25" s="74">
        <v>9.9</v>
      </c>
      <c r="W25">
        <v>-43</v>
      </c>
      <c r="X25">
        <v>-88</v>
      </c>
      <c r="Y25">
        <v>0</v>
      </c>
      <c r="Z25">
        <v>9.9</v>
      </c>
      <c r="AA25">
        <v>-50</v>
      </c>
      <c r="AB25">
        <v>0</v>
      </c>
      <c r="AC25">
        <v>-75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9.6999999999999993</v>
      </c>
      <c r="M26" s="74">
        <v>0</v>
      </c>
      <c r="N26" s="73">
        <v>-45</v>
      </c>
      <c r="O26" s="46">
        <v>-98</v>
      </c>
      <c r="P26" s="46">
        <v>-85</v>
      </c>
      <c r="Q26" s="46">
        <v>-50</v>
      </c>
      <c r="R26" s="46">
        <v>0</v>
      </c>
      <c r="S26" s="74">
        <v>0</v>
      </c>
      <c r="U26" s="73">
        <v>-278</v>
      </c>
      <c r="V26" s="74">
        <v>9.6999999999999993</v>
      </c>
      <c r="W26">
        <v>-45</v>
      </c>
      <c r="X26">
        <v>-98</v>
      </c>
      <c r="Y26">
        <v>0</v>
      </c>
      <c r="Z26">
        <v>9.6999999999999993</v>
      </c>
      <c r="AA26">
        <v>-50</v>
      </c>
      <c r="AB26">
        <v>0</v>
      </c>
      <c r="AC26">
        <v>-85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5.82</v>
      </c>
      <c r="M27" s="74">
        <v>0</v>
      </c>
      <c r="N27" s="73">
        <v>-37</v>
      </c>
      <c r="O27" s="46">
        <v>-67</v>
      </c>
      <c r="P27" s="46">
        <v>-15</v>
      </c>
      <c r="Q27" s="46">
        <v>-50</v>
      </c>
      <c r="R27" s="46">
        <v>0</v>
      </c>
      <c r="S27" s="74">
        <v>0</v>
      </c>
      <c r="U27" s="73">
        <v>-169</v>
      </c>
      <c r="V27" s="74">
        <v>5.82</v>
      </c>
      <c r="W27">
        <v>-37</v>
      </c>
      <c r="X27">
        <v>-67</v>
      </c>
      <c r="Y27">
        <v>0</v>
      </c>
      <c r="Z27">
        <v>5.82</v>
      </c>
      <c r="AA27">
        <v>-50</v>
      </c>
      <c r="AB27">
        <v>0</v>
      </c>
      <c r="AC27">
        <v>-15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5.63</v>
      </c>
      <c r="M28" s="74">
        <v>0.87</v>
      </c>
      <c r="N28" s="73">
        <v>-38</v>
      </c>
      <c r="O28" s="46">
        <v>-93</v>
      </c>
      <c r="P28" s="46">
        <v>-15</v>
      </c>
      <c r="Q28" s="46">
        <v>-50</v>
      </c>
      <c r="R28" s="46">
        <v>0</v>
      </c>
      <c r="S28" s="74">
        <v>0</v>
      </c>
      <c r="U28" s="73">
        <v>-196</v>
      </c>
      <c r="V28" s="74">
        <v>6.5</v>
      </c>
      <c r="W28">
        <v>-38</v>
      </c>
      <c r="X28">
        <v>-93</v>
      </c>
      <c r="Y28">
        <v>0</v>
      </c>
      <c r="Z28">
        <v>5.63</v>
      </c>
      <c r="AA28">
        <v>-50</v>
      </c>
      <c r="AB28">
        <v>0.87</v>
      </c>
      <c r="AC28">
        <v>-15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5.53</v>
      </c>
      <c r="M29" s="74">
        <v>1.75</v>
      </c>
      <c r="N29" s="73">
        <v>-32</v>
      </c>
      <c r="O29" s="46">
        <v>-85</v>
      </c>
      <c r="P29" s="46">
        <v>-15</v>
      </c>
      <c r="Q29" s="46">
        <v>-45</v>
      </c>
      <c r="R29" s="46">
        <v>0</v>
      </c>
      <c r="S29" s="74">
        <v>0</v>
      </c>
      <c r="U29" s="73">
        <v>-177</v>
      </c>
      <c r="V29" s="74">
        <v>7.28</v>
      </c>
      <c r="W29">
        <v>-32</v>
      </c>
      <c r="X29">
        <v>-85</v>
      </c>
      <c r="Y29">
        <v>0</v>
      </c>
      <c r="Z29">
        <v>5.53</v>
      </c>
      <c r="AA29">
        <v>-45</v>
      </c>
      <c r="AB29">
        <v>1.75</v>
      </c>
      <c r="AC29">
        <v>-15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5.53</v>
      </c>
      <c r="M30" s="74">
        <v>0.87</v>
      </c>
      <c r="N30" s="73">
        <v>-35</v>
      </c>
      <c r="O30" s="46">
        <v>-83</v>
      </c>
      <c r="P30" s="46">
        <v>-15</v>
      </c>
      <c r="Q30" s="46">
        <v>-40</v>
      </c>
      <c r="R30" s="46">
        <v>0</v>
      </c>
      <c r="S30" s="74">
        <v>0</v>
      </c>
      <c r="U30" s="73">
        <v>-173</v>
      </c>
      <c r="V30" s="74">
        <v>6.4</v>
      </c>
      <c r="W30">
        <v>-35</v>
      </c>
      <c r="X30">
        <v>-83</v>
      </c>
      <c r="Y30">
        <v>0</v>
      </c>
      <c r="Z30">
        <v>5.53</v>
      </c>
      <c r="AA30">
        <v>-40</v>
      </c>
      <c r="AB30">
        <v>0.87</v>
      </c>
      <c r="AC30">
        <v>-15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5.82</v>
      </c>
      <c r="M31" s="74">
        <v>2.04</v>
      </c>
      <c r="N31" s="73">
        <v>-16</v>
      </c>
      <c r="O31" s="46">
        <v>-95</v>
      </c>
      <c r="P31" s="46">
        <v>-25</v>
      </c>
      <c r="Q31" s="46">
        <v>-35</v>
      </c>
      <c r="R31" s="46">
        <v>0</v>
      </c>
      <c r="S31" s="74">
        <v>0</v>
      </c>
      <c r="U31" s="73">
        <v>-171</v>
      </c>
      <c r="V31" s="74">
        <v>7.86</v>
      </c>
      <c r="W31">
        <v>-16</v>
      </c>
      <c r="X31">
        <v>-95</v>
      </c>
      <c r="Y31">
        <v>0</v>
      </c>
      <c r="Z31">
        <v>5.82</v>
      </c>
      <c r="AA31">
        <v>-35</v>
      </c>
      <c r="AB31">
        <v>2.04</v>
      </c>
      <c r="AC31">
        <v>-25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6.59</v>
      </c>
      <c r="M32" s="74">
        <v>1.07</v>
      </c>
      <c r="N32" s="73">
        <v>-36</v>
      </c>
      <c r="O32" s="46">
        <v>-92</v>
      </c>
      <c r="P32" s="46">
        <v>-25</v>
      </c>
      <c r="Q32" s="46">
        <v>-25</v>
      </c>
      <c r="R32" s="46">
        <v>0</v>
      </c>
      <c r="S32" s="74">
        <v>0</v>
      </c>
      <c r="U32" s="73">
        <v>-178</v>
      </c>
      <c r="V32" s="74">
        <v>7.66</v>
      </c>
      <c r="W32">
        <v>-36</v>
      </c>
      <c r="X32">
        <v>-92</v>
      </c>
      <c r="Y32">
        <v>0</v>
      </c>
      <c r="Z32">
        <v>6.59</v>
      </c>
      <c r="AA32">
        <v>-25</v>
      </c>
      <c r="AB32">
        <v>1.07</v>
      </c>
      <c r="AC32">
        <v>-25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6.7</v>
      </c>
      <c r="M33" s="74">
        <v>0.19</v>
      </c>
      <c r="N33" s="73">
        <v>0</v>
      </c>
      <c r="O33" s="46">
        <v>-74</v>
      </c>
      <c r="P33" s="46">
        <v>-25</v>
      </c>
      <c r="Q33" s="46">
        <v>-15</v>
      </c>
      <c r="R33" s="46">
        <v>0</v>
      </c>
      <c r="S33" s="74">
        <v>0</v>
      </c>
      <c r="U33" s="73">
        <v>-114</v>
      </c>
      <c r="V33" s="74">
        <v>6.89</v>
      </c>
      <c r="W33">
        <v>0</v>
      </c>
      <c r="X33">
        <v>-74</v>
      </c>
      <c r="Y33">
        <v>0</v>
      </c>
      <c r="Z33">
        <v>6.7</v>
      </c>
      <c r="AA33">
        <v>-15</v>
      </c>
      <c r="AB33">
        <v>0.19</v>
      </c>
      <c r="AC33">
        <v>-25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5.34</v>
      </c>
      <c r="M34" s="74">
        <v>0</v>
      </c>
      <c r="N34" s="73">
        <v>0</v>
      </c>
      <c r="O34" s="46">
        <v>-80</v>
      </c>
      <c r="P34" s="46">
        <v>-25</v>
      </c>
      <c r="Q34" s="46">
        <v>-10</v>
      </c>
      <c r="R34" s="46">
        <v>0</v>
      </c>
      <c r="S34" s="74">
        <v>0</v>
      </c>
      <c r="U34" s="73">
        <v>-115</v>
      </c>
      <c r="V34" s="74">
        <v>5.34</v>
      </c>
      <c r="W34">
        <v>0</v>
      </c>
      <c r="X34">
        <v>-80</v>
      </c>
      <c r="Y34">
        <v>0</v>
      </c>
      <c r="Z34">
        <v>5.34</v>
      </c>
      <c r="AA34">
        <v>-10</v>
      </c>
      <c r="AB34">
        <v>0</v>
      </c>
      <c r="AC34">
        <v>-25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11.64</v>
      </c>
      <c r="M35" s="74">
        <v>0</v>
      </c>
      <c r="N35" s="73">
        <v>-54</v>
      </c>
      <c r="O35" s="46">
        <v>-105</v>
      </c>
      <c r="P35" s="46">
        <v>-160</v>
      </c>
      <c r="Q35" s="46">
        <v>0</v>
      </c>
      <c r="R35" s="46">
        <v>0</v>
      </c>
      <c r="S35" s="74">
        <v>0</v>
      </c>
      <c r="U35" s="73">
        <v>-319</v>
      </c>
      <c r="V35" s="74">
        <v>11.64</v>
      </c>
      <c r="W35">
        <v>-54</v>
      </c>
      <c r="X35">
        <v>-105</v>
      </c>
      <c r="Y35">
        <v>0</v>
      </c>
      <c r="Z35">
        <v>11.64</v>
      </c>
      <c r="AA35">
        <v>0</v>
      </c>
      <c r="AB35">
        <v>0</v>
      </c>
      <c r="AC35">
        <v>-160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12.22</v>
      </c>
      <c r="M36" s="74">
        <v>0</v>
      </c>
      <c r="N36" s="73">
        <v>-31</v>
      </c>
      <c r="O36" s="46">
        <v>-110</v>
      </c>
      <c r="P36" s="46">
        <v>-160</v>
      </c>
      <c r="Q36" s="46">
        <v>0</v>
      </c>
      <c r="R36" s="46">
        <v>0</v>
      </c>
      <c r="S36" s="74">
        <v>0</v>
      </c>
      <c r="U36" s="73">
        <v>-301</v>
      </c>
      <c r="V36" s="74">
        <v>12.22</v>
      </c>
      <c r="W36">
        <v>-31</v>
      </c>
      <c r="X36">
        <v>-110</v>
      </c>
      <c r="Y36">
        <v>0</v>
      </c>
      <c r="Z36">
        <v>12.22</v>
      </c>
      <c r="AA36">
        <v>0</v>
      </c>
      <c r="AB36">
        <v>0</v>
      </c>
      <c r="AC36">
        <v>-160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8.34</v>
      </c>
      <c r="M37" s="74">
        <v>0</v>
      </c>
      <c r="N37" s="73">
        <v>-273</v>
      </c>
      <c r="O37" s="46">
        <v>-147</v>
      </c>
      <c r="P37" s="46">
        <v>-190</v>
      </c>
      <c r="Q37" s="46">
        <v>0</v>
      </c>
      <c r="R37" s="46">
        <v>0</v>
      </c>
      <c r="S37" s="74">
        <v>0</v>
      </c>
      <c r="U37" s="73">
        <v>-610</v>
      </c>
      <c r="V37" s="74">
        <v>8.34</v>
      </c>
      <c r="W37">
        <v>-273</v>
      </c>
      <c r="X37">
        <v>-147</v>
      </c>
      <c r="Y37">
        <v>0</v>
      </c>
      <c r="Z37">
        <v>8.34</v>
      </c>
      <c r="AA37">
        <v>0</v>
      </c>
      <c r="AB37">
        <v>0</v>
      </c>
      <c r="AC37">
        <v>-190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9.41</v>
      </c>
      <c r="M38" s="74">
        <v>0</v>
      </c>
      <c r="N38" s="73">
        <v>-275</v>
      </c>
      <c r="O38" s="46">
        <v>-161</v>
      </c>
      <c r="P38" s="46">
        <v>-165</v>
      </c>
      <c r="Q38" s="46">
        <v>0</v>
      </c>
      <c r="R38" s="46">
        <v>0</v>
      </c>
      <c r="S38" s="74">
        <v>0</v>
      </c>
      <c r="U38" s="73">
        <v>-601</v>
      </c>
      <c r="V38" s="74">
        <v>9.41</v>
      </c>
      <c r="W38">
        <v>-275</v>
      </c>
      <c r="X38">
        <v>-161</v>
      </c>
      <c r="Y38">
        <v>0</v>
      </c>
      <c r="Z38">
        <v>9.41</v>
      </c>
      <c r="AA38">
        <v>0</v>
      </c>
      <c r="AB38">
        <v>0</v>
      </c>
      <c r="AC38">
        <v>-165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7.18</v>
      </c>
      <c r="M39" s="74">
        <v>0</v>
      </c>
      <c r="N39" s="73">
        <v>-369</v>
      </c>
      <c r="O39" s="46">
        <v>-245</v>
      </c>
      <c r="P39" s="46">
        <v>-100</v>
      </c>
      <c r="Q39" s="46">
        <v>0</v>
      </c>
      <c r="R39" s="46">
        <v>0</v>
      </c>
      <c r="S39" s="74">
        <v>0</v>
      </c>
      <c r="U39" s="73">
        <v>-714</v>
      </c>
      <c r="V39" s="74">
        <v>7.18</v>
      </c>
      <c r="W39">
        <v>-369</v>
      </c>
      <c r="X39">
        <v>-245</v>
      </c>
      <c r="Y39">
        <v>0</v>
      </c>
      <c r="Z39">
        <v>7.18</v>
      </c>
      <c r="AA39">
        <v>0</v>
      </c>
      <c r="AB39">
        <v>0</v>
      </c>
      <c r="AC39">
        <v>-100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7.47</v>
      </c>
      <c r="M40" s="74">
        <v>0</v>
      </c>
      <c r="N40" s="73">
        <v>-338</v>
      </c>
      <c r="O40" s="46">
        <v>-228</v>
      </c>
      <c r="P40" s="46">
        <v>-30</v>
      </c>
      <c r="Q40" s="46">
        <v>0</v>
      </c>
      <c r="R40" s="46">
        <v>0</v>
      </c>
      <c r="S40" s="74">
        <v>0</v>
      </c>
      <c r="U40" s="73">
        <v>-596</v>
      </c>
      <c r="V40" s="74">
        <v>7.47</v>
      </c>
      <c r="W40">
        <v>-338</v>
      </c>
      <c r="X40">
        <v>-228</v>
      </c>
      <c r="Y40">
        <v>0</v>
      </c>
      <c r="Z40">
        <v>7.47</v>
      </c>
      <c r="AA40">
        <v>0</v>
      </c>
      <c r="AB40">
        <v>0</v>
      </c>
      <c r="AC40">
        <v>-30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7.08</v>
      </c>
      <c r="M41" s="74">
        <v>0</v>
      </c>
      <c r="N41" s="73">
        <v>-406</v>
      </c>
      <c r="O41" s="46">
        <v>-128</v>
      </c>
      <c r="P41" s="46">
        <v>-10</v>
      </c>
      <c r="Q41" s="46">
        <v>0</v>
      </c>
      <c r="R41" s="46">
        <v>0</v>
      </c>
      <c r="S41" s="74">
        <v>0</v>
      </c>
      <c r="U41" s="73">
        <v>-544</v>
      </c>
      <c r="V41" s="74">
        <v>7.08</v>
      </c>
      <c r="W41">
        <v>-406</v>
      </c>
      <c r="X41">
        <v>-128</v>
      </c>
      <c r="Y41">
        <v>0</v>
      </c>
      <c r="Z41">
        <v>7.08</v>
      </c>
      <c r="AA41">
        <v>0</v>
      </c>
      <c r="AB41">
        <v>0</v>
      </c>
      <c r="AC41">
        <v>-10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6.69</v>
      </c>
      <c r="M42" s="74">
        <v>0</v>
      </c>
      <c r="N42" s="73">
        <v>-389</v>
      </c>
      <c r="O42" s="46">
        <v>-135</v>
      </c>
      <c r="P42" s="46">
        <v>-25</v>
      </c>
      <c r="Q42" s="46">
        <v>0</v>
      </c>
      <c r="R42" s="46">
        <v>0</v>
      </c>
      <c r="S42" s="74">
        <v>0</v>
      </c>
      <c r="U42" s="73">
        <v>-549</v>
      </c>
      <c r="V42" s="74">
        <v>6.69</v>
      </c>
      <c r="W42">
        <v>-389</v>
      </c>
      <c r="X42">
        <v>-135</v>
      </c>
      <c r="Y42">
        <v>0</v>
      </c>
      <c r="Z42">
        <v>6.69</v>
      </c>
      <c r="AA42">
        <v>0</v>
      </c>
      <c r="AB42">
        <v>0</v>
      </c>
      <c r="AC42">
        <v>-25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6.4</v>
      </c>
      <c r="M43" s="74">
        <v>0</v>
      </c>
      <c r="N43" s="73">
        <v>-173</v>
      </c>
      <c r="O43" s="46">
        <v>-187</v>
      </c>
      <c r="P43" s="46">
        <v>-50</v>
      </c>
      <c r="Q43" s="46">
        <v>0</v>
      </c>
      <c r="R43" s="46">
        <v>0</v>
      </c>
      <c r="S43" s="74">
        <v>0</v>
      </c>
      <c r="U43" s="73">
        <v>-410</v>
      </c>
      <c r="V43" s="74">
        <v>6.4</v>
      </c>
      <c r="W43">
        <v>-173</v>
      </c>
      <c r="X43">
        <v>-187</v>
      </c>
      <c r="Y43">
        <v>0</v>
      </c>
      <c r="Z43">
        <v>6.4</v>
      </c>
      <c r="AA43">
        <v>0</v>
      </c>
      <c r="AB43">
        <v>0</v>
      </c>
      <c r="AC43">
        <v>-50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6.11</v>
      </c>
      <c r="M44" s="74">
        <v>0</v>
      </c>
      <c r="N44" s="73">
        <v>-167</v>
      </c>
      <c r="O44" s="46">
        <v>-193</v>
      </c>
      <c r="P44" s="46">
        <v>-50</v>
      </c>
      <c r="Q44" s="46">
        <v>0</v>
      </c>
      <c r="R44" s="46">
        <v>0</v>
      </c>
      <c r="S44" s="74">
        <v>0</v>
      </c>
      <c r="U44" s="73">
        <v>-410</v>
      </c>
      <c r="V44" s="74">
        <v>6.11</v>
      </c>
      <c r="W44">
        <v>-167</v>
      </c>
      <c r="X44">
        <v>-193</v>
      </c>
      <c r="Y44">
        <v>0</v>
      </c>
      <c r="Z44">
        <v>6.11</v>
      </c>
      <c r="AA44">
        <v>0</v>
      </c>
      <c r="AB44">
        <v>0</v>
      </c>
      <c r="AC44">
        <v>-50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6.11</v>
      </c>
      <c r="M45" s="74">
        <v>0</v>
      </c>
      <c r="N45" s="73">
        <v>-263</v>
      </c>
      <c r="O45" s="46">
        <v>-100</v>
      </c>
      <c r="P45" s="46">
        <v>-50</v>
      </c>
      <c r="Q45" s="46">
        <v>0</v>
      </c>
      <c r="R45" s="46">
        <v>0</v>
      </c>
      <c r="S45" s="74">
        <v>0</v>
      </c>
      <c r="U45" s="73">
        <v>-413</v>
      </c>
      <c r="V45" s="74">
        <v>6.11</v>
      </c>
      <c r="W45">
        <v>-263</v>
      </c>
      <c r="X45">
        <v>-100</v>
      </c>
      <c r="Y45">
        <v>0</v>
      </c>
      <c r="Z45">
        <v>6.11</v>
      </c>
      <c r="AA45">
        <v>0</v>
      </c>
      <c r="AB45">
        <v>0</v>
      </c>
      <c r="AC45">
        <v>-50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6.11</v>
      </c>
      <c r="M46" s="74">
        <v>0</v>
      </c>
      <c r="N46" s="73">
        <v>-229</v>
      </c>
      <c r="O46" s="46">
        <v>-100</v>
      </c>
      <c r="P46" s="46">
        <v>-40</v>
      </c>
      <c r="Q46" s="46">
        <v>0</v>
      </c>
      <c r="R46" s="46">
        <v>0</v>
      </c>
      <c r="S46" s="74">
        <v>0</v>
      </c>
      <c r="U46" s="73">
        <v>-369</v>
      </c>
      <c r="V46" s="74">
        <v>6.11</v>
      </c>
      <c r="W46">
        <v>-229</v>
      </c>
      <c r="X46">
        <v>-100</v>
      </c>
      <c r="Y46">
        <v>0</v>
      </c>
      <c r="Z46">
        <v>6.11</v>
      </c>
      <c r="AA46">
        <v>0</v>
      </c>
      <c r="AB46">
        <v>0</v>
      </c>
      <c r="AC46">
        <v>-40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5.82</v>
      </c>
      <c r="M47" s="74">
        <v>0</v>
      </c>
      <c r="N47" s="73">
        <v>-96</v>
      </c>
      <c r="O47" s="46">
        <v>-69</v>
      </c>
      <c r="P47" s="46">
        <v>0</v>
      </c>
      <c r="Q47" s="46">
        <v>0</v>
      </c>
      <c r="R47" s="46">
        <v>0</v>
      </c>
      <c r="S47" s="74">
        <v>0</v>
      </c>
      <c r="U47" s="73">
        <v>-165.1</v>
      </c>
      <c r="V47" s="74">
        <v>5.82</v>
      </c>
      <c r="W47">
        <v>-96</v>
      </c>
      <c r="X47">
        <v>-69</v>
      </c>
      <c r="Y47">
        <v>-0.1</v>
      </c>
      <c r="Z47">
        <v>5.82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5.72</v>
      </c>
      <c r="M48" s="74">
        <v>0</v>
      </c>
      <c r="N48" s="73">
        <v>-77</v>
      </c>
      <c r="O48" s="46">
        <v>-65</v>
      </c>
      <c r="P48" s="46">
        <v>0</v>
      </c>
      <c r="Q48" s="46">
        <v>0</v>
      </c>
      <c r="R48" s="46">
        <v>0</v>
      </c>
      <c r="S48" s="74">
        <v>0</v>
      </c>
      <c r="U48" s="73">
        <v>-142.1</v>
      </c>
      <c r="V48" s="74">
        <v>5.72</v>
      </c>
      <c r="W48">
        <v>-77</v>
      </c>
      <c r="X48">
        <v>-65</v>
      </c>
      <c r="Y48">
        <v>-0.1</v>
      </c>
      <c r="Z48">
        <v>5.72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9.2200000000000006</v>
      </c>
      <c r="M49" s="74">
        <v>0</v>
      </c>
      <c r="N49" s="73">
        <v>-38</v>
      </c>
      <c r="O49" s="46">
        <v>-72</v>
      </c>
      <c r="P49" s="46">
        <v>-55</v>
      </c>
      <c r="Q49" s="46">
        <v>0</v>
      </c>
      <c r="R49" s="46">
        <v>0</v>
      </c>
      <c r="S49" s="74">
        <v>0</v>
      </c>
      <c r="U49" s="73">
        <v>-165.1</v>
      </c>
      <c r="V49" s="74">
        <v>9.2200000000000006</v>
      </c>
      <c r="W49">
        <v>-38</v>
      </c>
      <c r="X49">
        <v>-72</v>
      </c>
      <c r="Y49">
        <v>-0.1</v>
      </c>
      <c r="Z49">
        <v>9.2200000000000006</v>
      </c>
      <c r="AA49">
        <v>0</v>
      </c>
      <c r="AB49">
        <v>0</v>
      </c>
      <c r="AC49">
        <v>-55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8.73</v>
      </c>
      <c r="M50" s="74">
        <v>0</v>
      </c>
      <c r="N50" s="73">
        <v>-37</v>
      </c>
      <c r="O50" s="46">
        <v>-62</v>
      </c>
      <c r="P50" s="46">
        <v>-55</v>
      </c>
      <c r="Q50" s="46">
        <v>0</v>
      </c>
      <c r="R50" s="46">
        <v>0</v>
      </c>
      <c r="S50" s="74">
        <v>0</v>
      </c>
      <c r="U50" s="73">
        <v>-154.1</v>
      </c>
      <c r="V50" s="74">
        <v>8.73</v>
      </c>
      <c r="W50">
        <v>-37</v>
      </c>
      <c r="X50">
        <v>-62</v>
      </c>
      <c r="Y50">
        <v>-0.1</v>
      </c>
      <c r="Z50">
        <v>8.73</v>
      </c>
      <c r="AA50">
        <v>0</v>
      </c>
      <c r="AB50">
        <v>0</v>
      </c>
      <c r="AC50">
        <v>-55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8.73</v>
      </c>
      <c r="M51" s="74">
        <v>0</v>
      </c>
      <c r="N51" s="73">
        <v>-181</v>
      </c>
      <c r="O51" s="46">
        <v>-45</v>
      </c>
      <c r="P51" s="46">
        <v>-27</v>
      </c>
      <c r="Q51" s="46">
        <v>0</v>
      </c>
      <c r="R51" s="46">
        <v>0</v>
      </c>
      <c r="S51" s="74">
        <v>0</v>
      </c>
      <c r="U51" s="73">
        <v>-253</v>
      </c>
      <c r="V51" s="74">
        <v>8.73</v>
      </c>
      <c r="W51">
        <v>-181</v>
      </c>
      <c r="X51">
        <v>-45</v>
      </c>
      <c r="Y51">
        <v>0</v>
      </c>
      <c r="Z51">
        <v>8.73</v>
      </c>
      <c r="AA51">
        <v>0</v>
      </c>
      <c r="AB51">
        <v>0</v>
      </c>
      <c r="AC51">
        <v>-27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8.25</v>
      </c>
      <c r="M52" s="74">
        <v>0</v>
      </c>
      <c r="N52" s="73">
        <v>-186</v>
      </c>
      <c r="O52" s="46">
        <v>-34</v>
      </c>
      <c r="P52" s="46">
        <v>-23</v>
      </c>
      <c r="Q52" s="46">
        <v>0</v>
      </c>
      <c r="R52" s="46">
        <v>0</v>
      </c>
      <c r="S52" s="74">
        <v>0</v>
      </c>
      <c r="U52" s="73">
        <v>-243</v>
      </c>
      <c r="V52" s="74">
        <v>8.25</v>
      </c>
      <c r="W52">
        <v>-186</v>
      </c>
      <c r="X52">
        <v>-34</v>
      </c>
      <c r="Y52">
        <v>0</v>
      </c>
      <c r="Z52">
        <v>8.25</v>
      </c>
      <c r="AA52">
        <v>0</v>
      </c>
      <c r="AB52">
        <v>0</v>
      </c>
      <c r="AC52">
        <v>-23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8.25</v>
      </c>
      <c r="M53" s="74">
        <v>0</v>
      </c>
      <c r="N53" s="73">
        <v>-157</v>
      </c>
      <c r="O53" s="46">
        <v>-9</v>
      </c>
      <c r="P53" s="46">
        <v>-43</v>
      </c>
      <c r="Q53" s="46">
        <v>0</v>
      </c>
      <c r="R53" s="46">
        <v>0</v>
      </c>
      <c r="S53" s="74">
        <v>0</v>
      </c>
      <c r="U53" s="73">
        <v>-209</v>
      </c>
      <c r="V53" s="74">
        <v>8.25</v>
      </c>
      <c r="W53">
        <v>-157</v>
      </c>
      <c r="X53">
        <v>-9</v>
      </c>
      <c r="Y53">
        <v>0</v>
      </c>
      <c r="Z53">
        <v>8.25</v>
      </c>
      <c r="AA53">
        <v>0</v>
      </c>
      <c r="AB53">
        <v>0</v>
      </c>
      <c r="AC53">
        <v>-43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7.76</v>
      </c>
      <c r="M54" s="74">
        <v>0</v>
      </c>
      <c r="N54" s="73">
        <v>-152</v>
      </c>
      <c r="O54" s="46">
        <v>0</v>
      </c>
      <c r="P54" s="46">
        <v>-32</v>
      </c>
      <c r="Q54" s="46">
        <v>0</v>
      </c>
      <c r="R54" s="46">
        <v>0</v>
      </c>
      <c r="S54" s="74">
        <v>0</v>
      </c>
      <c r="U54" s="73">
        <v>-184</v>
      </c>
      <c r="V54" s="74">
        <v>7.76</v>
      </c>
      <c r="W54">
        <v>-152</v>
      </c>
      <c r="X54">
        <v>0</v>
      </c>
      <c r="Y54">
        <v>0</v>
      </c>
      <c r="Z54">
        <v>7.76</v>
      </c>
      <c r="AA54">
        <v>0</v>
      </c>
      <c r="AB54">
        <v>0</v>
      </c>
      <c r="AC54">
        <v>-32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7.76</v>
      </c>
      <c r="M55" s="74">
        <v>0</v>
      </c>
      <c r="N55" s="73">
        <v>-229</v>
      </c>
      <c r="O55" s="46">
        <v>-38</v>
      </c>
      <c r="P55" s="46">
        <v>-70</v>
      </c>
      <c r="Q55" s="46">
        <v>0</v>
      </c>
      <c r="R55" s="46">
        <v>0</v>
      </c>
      <c r="S55" s="74">
        <v>0</v>
      </c>
      <c r="U55" s="73">
        <v>-337</v>
      </c>
      <c r="V55" s="74">
        <v>7.76</v>
      </c>
      <c r="W55">
        <v>-229</v>
      </c>
      <c r="X55">
        <v>-38</v>
      </c>
      <c r="Y55">
        <v>0</v>
      </c>
      <c r="Z55">
        <v>7.76</v>
      </c>
      <c r="AA55">
        <v>0</v>
      </c>
      <c r="AB55">
        <v>0</v>
      </c>
      <c r="AC55">
        <v>-70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7.28</v>
      </c>
      <c r="M56" s="74">
        <v>0</v>
      </c>
      <c r="N56" s="73">
        <v>-220</v>
      </c>
      <c r="O56" s="46">
        <v>-40</v>
      </c>
      <c r="P56" s="46">
        <v>-65</v>
      </c>
      <c r="Q56" s="46">
        <v>0</v>
      </c>
      <c r="R56" s="46">
        <v>0</v>
      </c>
      <c r="S56" s="74">
        <v>0</v>
      </c>
      <c r="U56" s="73">
        <v>-325</v>
      </c>
      <c r="V56" s="74">
        <v>7.28</v>
      </c>
      <c r="W56">
        <v>-220</v>
      </c>
      <c r="X56">
        <v>-40</v>
      </c>
      <c r="Y56">
        <v>0</v>
      </c>
      <c r="Z56">
        <v>7.28</v>
      </c>
      <c r="AA56">
        <v>0</v>
      </c>
      <c r="AB56">
        <v>0</v>
      </c>
      <c r="AC56">
        <v>-65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7.76</v>
      </c>
      <c r="M57" s="74">
        <v>0</v>
      </c>
      <c r="N57" s="73">
        <v>-50</v>
      </c>
      <c r="O57" s="46">
        <v>-30</v>
      </c>
      <c r="P57" s="46">
        <v>-23</v>
      </c>
      <c r="Q57" s="46">
        <v>0</v>
      </c>
      <c r="R57" s="46">
        <v>0</v>
      </c>
      <c r="S57" s="74">
        <v>0</v>
      </c>
      <c r="U57" s="73">
        <v>-103</v>
      </c>
      <c r="V57" s="74">
        <v>7.76</v>
      </c>
      <c r="W57">
        <v>-50</v>
      </c>
      <c r="X57">
        <v>-30</v>
      </c>
      <c r="Y57">
        <v>0</v>
      </c>
      <c r="Z57">
        <v>7.76</v>
      </c>
      <c r="AA57">
        <v>0</v>
      </c>
      <c r="AB57">
        <v>0</v>
      </c>
      <c r="AC57">
        <v>-23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7.76</v>
      </c>
      <c r="M58" s="74">
        <v>0</v>
      </c>
      <c r="N58" s="73">
        <v>0</v>
      </c>
      <c r="O58" s="46">
        <v>-24</v>
      </c>
      <c r="P58" s="46">
        <v>-23</v>
      </c>
      <c r="Q58" s="46">
        <v>0</v>
      </c>
      <c r="R58" s="46">
        <v>0</v>
      </c>
      <c r="S58" s="74">
        <v>0</v>
      </c>
      <c r="U58" s="73">
        <v>-47</v>
      </c>
      <c r="V58" s="74">
        <v>7.76</v>
      </c>
      <c r="W58">
        <v>0</v>
      </c>
      <c r="X58">
        <v>-24</v>
      </c>
      <c r="Y58">
        <v>0</v>
      </c>
      <c r="Z58">
        <v>7.76</v>
      </c>
      <c r="AA58">
        <v>0</v>
      </c>
      <c r="AB58">
        <v>0</v>
      </c>
      <c r="AC58">
        <v>-23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8.25</v>
      </c>
      <c r="M59" s="74">
        <v>0</v>
      </c>
      <c r="N59" s="73">
        <v>-87</v>
      </c>
      <c r="O59" s="46">
        <v>-30</v>
      </c>
      <c r="P59" s="46">
        <v>-50</v>
      </c>
      <c r="Q59" s="46">
        <v>0</v>
      </c>
      <c r="R59" s="46">
        <v>0</v>
      </c>
      <c r="S59" s="74">
        <v>0</v>
      </c>
      <c r="U59" s="73">
        <v>-167</v>
      </c>
      <c r="V59" s="74">
        <v>8.25</v>
      </c>
      <c r="W59">
        <v>-87</v>
      </c>
      <c r="X59">
        <v>-30</v>
      </c>
      <c r="Y59">
        <v>0</v>
      </c>
      <c r="Z59">
        <v>8.25</v>
      </c>
      <c r="AA59">
        <v>0</v>
      </c>
      <c r="AB59">
        <v>0</v>
      </c>
      <c r="AC59">
        <v>-50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8.73</v>
      </c>
      <c r="M60" s="74">
        <v>0</v>
      </c>
      <c r="N60" s="73">
        <v>-62</v>
      </c>
      <c r="O60" s="46">
        <v>-30</v>
      </c>
      <c r="P60" s="46">
        <v>-40</v>
      </c>
      <c r="Q60" s="46">
        <v>0</v>
      </c>
      <c r="R60" s="46">
        <v>0</v>
      </c>
      <c r="S60" s="74">
        <v>0</v>
      </c>
      <c r="U60" s="73">
        <v>-132</v>
      </c>
      <c r="V60" s="74">
        <v>8.73</v>
      </c>
      <c r="W60">
        <v>-62</v>
      </c>
      <c r="X60">
        <v>-30</v>
      </c>
      <c r="Y60">
        <v>0</v>
      </c>
      <c r="Z60">
        <v>8.73</v>
      </c>
      <c r="AA60">
        <v>0</v>
      </c>
      <c r="AB60">
        <v>0</v>
      </c>
      <c r="AC60">
        <v>-40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9.7100000000000009</v>
      </c>
      <c r="M61" s="74">
        <v>4.75</v>
      </c>
      <c r="N61" s="73">
        <v>-35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-75</v>
      </c>
      <c r="V61" s="74">
        <v>14.46</v>
      </c>
      <c r="W61">
        <v>-35</v>
      </c>
      <c r="X61">
        <v>0</v>
      </c>
      <c r="Y61">
        <v>0</v>
      </c>
      <c r="Z61">
        <v>9.7100000000000009</v>
      </c>
      <c r="AA61">
        <v>0</v>
      </c>
      <c r="AB61">
        <v>4.75</v>
      </c>
      <c r="AC61">
        <v>-40</v>
      </c>
    </row>
    <row r="62" spans="7:29">
      <c r="G62" t="s">
        <v>104</v>
      </c>
      <c r="H62" s="73">
        <v>11.65</v>
      </c>
      <c r="I62" s="46">
        <v>0</v>
      </c>
      <c r="J62" s="46">
        <v>0</v>
      </c>
      <c r="K62" s="46">
        <v>0</v>
      </c>
      <c r="L62" s="46">
        <v>10.67</v>
      </c>
      <c r="M62" s="74">
        <v>4.75</v>
      </c>
      <c r="N62" s="73">
        <v>0</v>
      </c>
      <c r="O62" s="46">
        <v>0</v>
      </c>
      <c r="P62" s="46">
        <v>-35</v>
      </c>
      <c r="Q62" s="46">
        <v>0</v>
      </c>
      <c r="R62" s="46">
        <v>0</v>
      </c>
      <c r="S62" s="74">
        <v>0</v>
      </c>
      <c r="U62" s="73">
        <v>-35</v>
      </c>
      <c r="V62" s="74">
        <v>27.07</v>
      </c>
      <c r="W62">
        <v>11.65</v>
      </c>
      <c r="X62">
        <v>0</v>
      </c>
      <c r="Y62">
        <v>0</v>
      </c>
      <c r="Z62">
        <v>10.67</v>
      </c>
      <c r="AA62">
        <v>0</v>
      </c>
      <c r="AB62">
        <v>4.75</v>
      </c>
      <c r="AC62">
        <v>-35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11.65</v>
      </c>
      <c r="M63" s="74">
        <v>4.75</v>
      </c>
      <c r="N63" s="73">
        <v>-36</v>
      </c>
      <c r="O63" s="46">
        <v>-48</v>
      </c>
      <c r="P63" s="46">
        <v>-40</v>
      </c>
      <c r="Q63" s="46">
        <v>0</v>
      </c>
      <c r="R63" s="46">
        <v>0</v>
      </c>
      <c r="S63" s="74">
        <v>0</v>
      </c>
      <c r="U63" s="73">
        <v>-124</v>
      </c>
      <c r="V63" s="74">
        <v>16.399999999999999</v>
      </c>
      <c r="W63">
        <v>-36</v>
      </c>
      <c r="X63">
        <v>-48</v>
      </c>
      <c r="Y63">
        <v>0</v>
      </c>
      <c r="Z63">
        <v>11.65</v>
      </c>
      <c r="AA63">
        <v>0</v>
      </c>
      <c r="AB63">
        <v>4.75</v>
      </c>
      <c r="AC63">
        <v>-40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12.13</v>
      </c>
      <c r="M64" s="74">
        <v>4.75</v>
      </c>
      <c r="N64" s="73">
        <v>-74</v>
      </c>
      <c r="O64" s="46">
        <v>-39</v>
      </c>
      <c r="P64" s="46">
        <v>-40</v>
      </c>
      <c r="Q64" s="46">
        <v>0</v>
      </c>
      <c r="R64" s="46">
        <v>0</v>
      </c>
      <c r="S64" s="74">
        <v>0</v>
      </c>
      <c r="U64" s="73">
        <v>-153</v>
      </c>
      <c r="V64" s="74">
        <v>16.88</v>
      </c>
      <c r="W64">
        <v>-74</v>
      </c>
      <c r="X64">
        <v>-39</v>
      </c>
      <c r="Y64">
        <v>0</v>
      </c>
      <c r="Z64">
        <v>12.13</v>
      </c>
      <c r="AA64">
        <v>0</v>
      </c>
      <c r="AB64">
        <v>4.75</v>
      </c>
      <c r="AC64">
        <v>-40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11.65</v>
      </c>
      <c r="M65" s="74">
        <v>4.75</v>
      </c>
      <c r="N65" s="73">
        <v>-82</v>
      </c>
      <c r="O65" s="46">
        <v>-26</v>
      </c>
      <c r="P65" s="46">
        <v>-9</v>
      </c>
      <c r="Q65" s="46">
        <v>0</v>
      </c>
      <c r="R65" s="46">
        <v>0</v>
      </c>
      <c r="S65" s="74">
        <v>0</v>
      </c>
      <c r="U65" s="73">
        <v>-117</v>
      </c>
      <c r="V65" s="74">
        <v>16.399999999999999</v>
      </c>
      <c r="W65">
        <v>-82</v>
      </c>
      <c r="X65">
        <v>-26</v>
      </c>
      <c r="Y65">
        <v>0</v>
      </c>
      <c r="Z65">
        <v>11.65</v>
      </c>
      <c r="AA65">
        <v>0</v>
      </c>
      <c r="AB65">
        <v>4.75</v>
      </c>
      <c r="AC65">
        <v>-9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12.03</v>
      </c>
      <c r="M66" s="74">
        <v>0</v>
      </c>
      <c r="N66" s="73">
        <v>-108</v>
      </c>
      <c r="O66" s="46">
        <v>-27</v>
      </c>
      <c r="P66" s="46">
        <v>-14</v>
      </c>
      <c r="Q66" s="46">
        <v>0</v>
      </c>
      <c r="R66" s="46">
        <v>0</v>
      </c>
      <c r="S66" s="74">
        <v>0</v>
      </c>
      <c r="U66" s="73">
        <v>-149</v>
      </c>
      <c r="V66" s="74">
        <v>12.03</v>
      </c>
      <c r="W66">
        <v>-108</v>
      </c>
      <c r="X66">
        <v>-27</v>
      </c>
      <c r="Y66">
        <v>0</v>
      </c>
      <c r="Z66">
        <v>12.03</v>
      </c>
      <c r="AA66">
        <v>0</v>
      </c>
      <c r="AB66">
        <v>0</v>
      </c>
      <c r="AC66">
        <v>-14</v>
      </c>
    </row>
    <row r="67" spans="7:29">
      <c r="G67" t="s">
        <v>109</v>
      </c>
      <c r="H67" s="73">
        <v>0</v>
      </c>
      <c r="I67" s="46">
        <v>0</v>
      </c>
      <c r="J67" s="46">
        <v>9.6999999999999993</v>
      </c>
      <c r="K67" s="46">
        <v>0</v>
      </c>
      <c r="L67" s="46">
        <v>13.58</v>
      </c>
      <c r="M67" s="74">
        <v>0</v>
      </c>
      <c r="N67" s="73">
        <v>-129</v>
      </c>
      <c r="O67" s="46">
        <v>-6</v>
      </c>
      <c r="P67" s="46">
        <v>0</v>
      </c>
      <c r="Q67" s="46">
        <v>0</v>
      </c>
      <c r="R67" s="46">
        <v>0</v>
      </c>
      <c r="S67" s="74">
        <v>0</v>
      </c>
      <c r="U67" s="73">
        <v>-135</v>
      </c>
      <c r="V67" s="74">
        <v>23.28</v>
      </c>
      <c r="W67">
        <v>-129</v>
      </c>
      <c r="X67">
        <v>-6</v>
      </c>
      <c r="Y67">
        <v>0</v>
      </c>
      <c r="Z67">
        <v>13.58</v>
      </c>
      <c r="AA67">
        <v>0</v>
      </c>
      <c r="AB67">
        <v>0</v>
      </c>
      <c r="AC67">
        <v>9.6999999999999993</v>
      </c>
    </row>
    <row r="68" spans="7:29">
      <c r="G68" t="s">
        <v>110</v>
      </c>
      <c r="H68" s="73">
        <v>0</v>
      </c>
      <c r="I68" s="46">
        <v>0</v>
      </c>
      <c r="J68" s="46">
        <v>4.8499999999999996</v>
      </c>
      <c r="K68" s="46">
        <v>0</v>
      </c>
      <c r="L68" s="46">
        <v>13.58</v>
      </c>
      <c r="M68" s="74">
        <v>0</v>
      </c>
      <c r="N68" s="73">
        <v>-107</v>
      </c>
      <c r="O68" s="46">
        <v>-13</v>
      </c>
      <c r="P68" s="46">
        <v>0</v>
      </c>
      <c r="Q68" s="46">
        <v>0</v>
      </c>
      <c r="R68" s="46">
        <v>0</v>
      </c>
      <c r="S68" s="74">
        <v>0</v>
      </c>
      <c r="U68" s="73">
        <v>-120</v>
      </c>
      <c r="V68" s="74">
        <v>18.43</v>
      </c>
      <c r="W68">
        <v>-107</v>
      </c>
      <c r="X68">
        <v>-13</v>
      </c>
      <c r="Y68">
        <v>0</v>
      </c>
      <c r="Z68">
        <v>13.58</v>
      </c>
      <c r="AA68">
        <v>0</v>
      </c>
      <c r="AB68">
        <v>0</v>
      </c>
      <c r="AC68">
        <v>4.8499999999999996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13.58</v>
      </c>
      <c r="M69" s="74">
        <v>0</v>
      </c>
      <c r="N69" s="73">
        <v>-82</v>
      </c>
      <c r="O69" s="46">
        <v>-13</v>
      </c>
      <c r="P69" s="46">
        <v>0</v>
      </c>
      <c r="Q69" s="46">
        <v>0</v>
      </c>
      <c r="R69" s="46">
        <v>0</v>
      </c>
      <c r="S69" s="74">
        <v>0</v>
      </c>
      <c r="U69" s="73">
        <v>-95</v>
      </c>
      <c r="V69" s="74">
        <v>13.58</v>
      </c>
      <c r="W69">
        <v>-82</v>
      </c>
      <c r="X69">
        <v>-13</v>
      </c>
      <c r="Y69">
        <v>0</v>
      </c>
      <c r="Z69">
        <v>13.58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13.58</v>
      </c>
      <c r="M70" s="74">
        <v>0</v>
      </c>
      <c r="N70" s="73">
        <v>-84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-95</v>
      </c>
      <c r="V70" s="74">
        <v>13.58</v>
      </c>
      <c r="W70">
        <v>-84</v>
      </c>
      <c r="X70">
        <v>-11</v>
      </c>
      <c r="Y70">
        <v>0</v>
      </c>
      <c r="Z70">
        <v>13.58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55.3</v>
      </c>
      <c r="I71" s="46">
        <v>0</v>
      </c>
      <c r="J71" s="46">
        <v>29.11</v>
      </c>
      <c r="K71" s="46">
        <v>0</v>
      </c>
      <c r="L71" s="46">
        <v>13.1</v>
      </c>
      <c r="M71" s="74">
        <v>0</v>
      </c>
      <c r="N71" s="73">
        <v>0</v>
      </c>
      <c r="O71" s="46">
        <v>-88</v>
      </c>
      <c r="P71" s="46">
        <v>0</v>
      </c>
      <c r="Q71" s="46">
        <v>0</v>
      </c>
      <c r="R71" s="46">
        <v>0</v>
      </c>
      <c r="S71" s="74">
        <v>0</v>
      </c>
      <c r="U71" s="73">
        <v>-88</v>
      </c>
      <c r="V71" s="74">
        <v>97.51</v>
      </c>
      <c r="W71">
        <v>55.3</v>
      </c>
      <c r="X71">
        <v>-88</v>
      </c>
      <c r="Y71">
        <v>0</v>
      </c>
      <c r="Z71">
        <v>13.1</v>
      </c>
      <c r="AA71">
        <v>0</v>
      </c>
      <c r="AB71">
        <v>0</v>
      </c>
      <c r="AC71">
        <v>29.11</v>
      </c>
    </row>
    <row r="72" spans="7:29">
      <c r="G72" t="s">
        <v>114</v>
      </c>
      <c r="H72" s="73">
        <v>52.39</v>
      </c>
      <c r="I72" s="46">
        <v>0</v>
      </c>
      <c r="J72" s="46">
        <v>29.11</v>
      </c>
      <c r="K72" s="46">
        <v>0</v>
      </c>
      <c r="L72" s="46">
        <v>12.61</v>
      </c>
      <c r="M72" s="74">
        <v>0.19</v>
      </c>
      <c r="N72" s="73">
        <v>0</v>
      </c>
      <c r="O72" s="46">
        <v>-79</v>
      </c>
      <c r="P72" s="46">
        <v>0</v>
      </c>
      <c r="Q72" s="46">
        <v>0</v>
      </c>
      <c r="R72" s="46">
        <v>0</v>
      </c>
      <c r="S72" s="74">
        <v>0</v>
      </c>
      <c r="U72" s="73">
        <v>-79</v>
      </c>
      <c r="V72" s="74">
        <v>94.3</v>
      </c>
      <c r="W72">
        <v>52.39</v>
      </c>
      <c r="X72">
        <v>-79</v>
      </c>
      <c r="Y72">
        <v>0</v>
      </c>
      <c r="Z72">
        <v>12.61</v>
      </c>
      <c r="AA72">
        <v>0</v>
      </c>
      <c r="AB72">
        <v>0.19</v>
      </c>
      <c r="AC72">
        <v>29.11</v>
      </c>
    </row>
    <row r="73" spans="7:29">
      <c r="G73" t="s">
        <v>115</v>
      </c>
      <c r="H73" s="73">
        <v>5.82</v>
      </c>
      <c r="I73" s="46">
        <v>0</v>
      </c>
      <c r="J73" s="46">
        <v>0</v>
      </c>
      <c r="K73" s="46">
        <v>0</v>
      </c>
      <c r="L73" s="46">
        <v>12.61</v>
      </c>
      <c r="M73" s="74">
        <v>0.28999999999999998</v>
      </c>
      <c r="N73" s="73">
        <v>0</v>
      </c>
      <c r="O73" s="46">
        <v>-75</v>
      </c>
      <c r="P73" s="46">
        <v>-10</v>
      </c>
      <c r="Q73" s="46">
        <v>0</v>
      </c>
      <c r="R73" s="46">
        <v>0</v>
      </c>
      <c r="S73" s="74">
        <v>0</v>
      </c>
      <c r="U73" s="73">
        <v>-85</v>
      </c>
      <c r="V73" s="74">
        <v>18.72</v>
      </c>
      <c r="W73">
        <v>5.82</v>
      </c>
      <c r="X73">
        <v>-75</v>
      </c>
      <c r="Y73">
        <v>0</v>
      </c>
      <c r="Z73">
        <v>12.61</v>
      </c>
      <c r="AA73">
        <v>0</v>
      </c>
      <c r="AB73">
        <v>0.28999999999999998</v>
      </c>
      <c r="AC73">
        <v>-10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11.64</v>
      </c>
      <c r="M74" s="74">
        <v>0.49</v>
      </c>
      <c r="N74" s="73">
        <v>-57</v>
      </c>
      <c r="O74" s="46">
        <v>-86</v>
      </c>
      <c r="P74" s="46">
        <v>-60</v>
      </c>
      <c r="Q74" s="46">
        <v>0</v>
      </c>
      <c r="R74" s="46">
        <v>0</v>
      </c>
      <c r="S74" s="74">
        <v>0</v>
      </c>
      <c r="U74" s="73">
        <v>-203</v>
      </c>
      <c r="V74" s="74">
        <v>12.13</v>
      </c>
      <c r="W74">
        <v>-57</v>
      </c>
      <c r="X74">
        <v>-86</v>
      </c>
      <c r="Y74">
        <v>0</v>
      </c>
      <c r="Z74">
        <v>11.64</v>
      </c>
      <c r="AA74">
        <v>0</v>
      </c>
      <c r="AB74">
        <v>0.49</v>
      </c>
      <c r="AC74">
        <v>-60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9.6999999999999993</v>
      </c>
      <c r="M75" s="74">
        <v>2.72</v>
      </c>
      <c r="N75" s="73">
        <v>-147</v>
      </c>
      <c r="O75" s="46">
        <v>-71</v>
      </c>
      <c r="P75" s="46">
        <v>-30</v>
      </c>
      <c r="Q75" s="46">
        <v>0</v>
      </c>
      <c r="R75" s="46">
        <v>0</v>
      </c>
      <c r="S75" s="74">
        <v>0</v>
      </c>
      <c r="U75" s="73">
        <v>-248</v>
      </c>
      <c r="V75" s="74">
        <v>12.42</v>
      </c>
      <c r="W75">
        <v>-147</v>
      </c>
      <c r="X75">
        <v>-71</v>
      </c>
      <c r="Y75">
        <v>0</v>
      </c>
      <c r="Z75">
        <v>9.6999999999999993</v>
      </c>
      <c r="AA75">
        <v>0</v>
      </c>
      <c r="AB75">
        <v>2.72</v>
      </c>
      <c r="AC75">
        <v>-30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9.6999999999999993</v>
      </c>
      <c r="M76" s="74">
        <v>2.23</v>
      </c>
      <c r="N76" s="73">
        <v>-133</v>
      </c>
      <c r="O76" s="46">
        <v>-75</v>
      </c>
      <c r="P76" s="46">
        <v>-20</v>
      </c>
      <c r="Q76" s="46">
        <v>0</v>
      </c>
      <c r="R76" s="46">
        <v>0</v>
      </c>
      <c r="S76" s="74">
        <v>0</v>
      </c>
      <c r="U76" s="73">
        <v>-228</v>
      </c>
      <c r="V76" s="74">
        <v>11.93</v>
      </c>
      <c r="W76">
        <v>-133</v>
      </c>
      <c r="X76">
        <v>-75</v>
      </c>
      <c r="Y76">
        <v>0</v>
      </c>
      <c r="Z76">
        <v>9.6999999999999993</v>
      </c>
      <c r="AA76">
        <v>0</v>
      </c>
      <c r="AB76">
        <v>2.23</v>
      </c>
      <c r="AC76">
        <v>-20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10.67</v>
      </c>
      <c r="M77" s="74">
        <v>2.04</v>
      </c>
      <c r="N77" s="73">
        <v>-99</v>
      </c>
      <c r="O77" s="46">
        <v>-72</v>
      </c>
      <c r="P77" s="46">
        <v>0</v>
      </c>
      <c r="Q77" s="46">
        <v>0</v>
      </c>
      <c r="R77" s="46">
        <v>0</v>
      </c>
      <c r="S77" s="74">
        <v>0</v>
      </c>
      <c r="U77" s="73">
        <v>-171</v>
      </c>
      <c r="V77" s="74">
        <v>12.71</v>
      </c>
      <c r="W77">
        <v>-99</v>
      </c>
      <c r="X77">
        <v>-72</v>
      </c>
      <c r="Y77">
        <v>0</v>
      </c>
      <c r="Z77">
        <v>10.67</v>
      </c>
      <c r="AA77">
        <v>0</v>
      </c>
      <c r="AB77">
        <v>2.04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10.67</v>
      </c>
      <c r="M78" s="74">
        <v>2.72</v>
      </c>
      <c r="N78" s="73">
        <v>-82</v>
      </c>
      <c r="O78" s="46">
        <v>-69</v>
      </c>
      <c r="P78" s="46">
        <v>0</v>
      </c>
      <c r="Q78" s="46">
        <v>0</v>
      </c>
      <c r="R78" s="46">
        <v>0</v>
      </c>
      <c r="S78" s="74">
        <v>0</v>
      </c>
      <c r="U78" s="73">
        <v>-151</v>
      </c>
      <c r="V78" s="74">
        <v>13.39</v>
      </c>
      <c r="W78">
        <v>-82</v>
      </c>
      <c r="X78">
        <v>-69</v>
      </c>
      <c r="Y78">
        <v>0</v>
      </c>
      <c r="Z78">
        <v>10.67</v>
      </c>
      <c r="AA78">
        <v>0</v>
      </c>
      <c r="AB78">
        <v>2.72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10.72</v>
      </c>
      <c r="M79" s="74">
        <v>3.84</v>
      </c>
      <c r="N79" s="73">
        <v>-337</v>
      </c>
      <c r="O79" s="46">
        <v>-40</v>
      </c>
      <c r="P79" s="46">
        <v>0</v>
      </c>
      <c r="Q79" s="46">
        <v>0</v>
      </c>
      <c r="R79" s="46">
        <v>0</v>
      </c>
      <c r="S79" s="74">
        <v>0</v>
      </c>
      <c r="U79" s="73">
        <v>-377</v>
      </c>
      <c r="V79" s="74">
        <v>14.56</v>
      </c>
      <c r="W79">
        <v>-337</v>
      </c>
      <c r="X79">
        <v>-40</v>
      </c>
      <c r="Y79">
        <v>0</v>
      </c>
      <c r="Z79">
        <v>10.72</v>
      </c>
      <c r="AA79">
        <v>0</v>
      </c>
      <c r="AB79">
        <v>3.84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10.52</v>
      </c>
      <c r="M80" s="74">
        <v>1.86</v>
      </c>
      <c r="N80" s="73">
        <v>-318</v>
      </c>
      <c r="O80" s="46">
        <v>-45</v>
      </c>
      <c r="P80" s="46">
        <v>0</v>
      </c>
      <c r="Q80" s="46">
        <v>0</v>
      </c>
      <c r="R80" s="46">
        <v>0</v>
      </c>
      <c r="S80" s="74">
        <v>0</v>
      </c>
      <c r="U80" s="73">
        <v>-363</v>
      </c>
      <c r="V80" s="74">
        <v>12.38</v>
      </c>
      <c r="W80">
        <v>-318</v>
      </c>
      <c r="X80">
        <v>-45</v>
      </c>
      <c r="Y80">
        <v>0</v>
      </c>
      <c r="Z80">
        <v>10.52</v>
      </c>
      <c r="AA80">
        <v>0</v>
      </c>
      <c r="AB80">
        <v>1.86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6.95</v>
      </c>
      <c r="M81" s="74">
        <v>1.87</v>
      </c>
      <c r="N81" s="73">
        <v>-297</v>
      </c>
      <c r="O81" s="46">
        <v>-35</v>
      </c>
      <c r="P81" s="46">
        <v>0</v>
      </c>
      <c r="Q81" s="46">
        <v>0</v>
      </c>
      <c r="R81" s="46">
        <v>0</v>
      </c>
      <c r="S81" s="74">
        <v>0</v>
      </c>
      <c r="U81" s="73">
        <v>-332</v>
      </c>
      <c r="V81" s="74">
        <v>8.82</v>
      </c>
      <c r="W81">
        <v>-297</v>
      </c>
      <c r="X81">
        <v>-35</v>
      </c>
      <c r="Y81">
        <v>0</v>
      </c>
      <c r="Z81">
        <v>6.95</v>
      </c>
      <c r="AA81">
        <v>0</v>
      </c>
      <c r="AB81">
        <v>1.87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7.34</v>
      </c>
      <c r="M82" s="74">
        <v>2.3199999999999998</v>
      </c>
      <c r="N82" s="73">
        <v>-282</v>
      </c>
      <c r="O82" s="46">
        <v>-40</v>
      </c>
      <c r="P82" s="46">
        <v>-10</v>
      </c>
      <c r="Q82" s="46">
        <v>0</v>
      </c>
      <c r="R82" s="46">
        <v>0</v>
      </c>
      <c r="S82" s="74">
        <v>0</v>
      </c>
      <c r="U82" s="73">
        <v>-332</v>
      </c>
      <c r="V82" s="74">
        <v>9.66</v>
      </c>
      <c r="W82">
        <v>-282</v>
      </c>
      <c r="X82">
        <v>-40</v>
      </c>
      <c r="Y82">
        <v>0</v>
      </c>
      <c r="Z82">
        <v>7.34</v>
      </c>
      <c r="AA82">
        <v>0</v>
      </c>
      <c r="AB82">
        <v>2.3199999999999998</v>
      </c>
      <c r="AC82">
        <v>-10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</v>
      </c>
      <c r="M83" s="74">
        <v>2.0499999999999998</v>
      </c>
      <c r="N83" s="73">
        <v>-366</v>
      </c>
      <c r="O83" s="46">
        <v>-55</v>
      </c>
      <c r="P83" s="46">
        <v>0</v>
      </c>
      <c r="Q83" s="46">
        <v>-10</v>
      </c>
      <c r="R83" s="46">
        <v>0</v>
      </c>
      <c r="S83" s="74">
        <v>0</v>
      </c>
      <c r="U83" s="73">
        <v>-431</v>
      </c>
      <c r="V83" s="74">
        <v>9.0500000000000007</v>
      </c>
      <c r="W83">
        <v>-366</v>
      </c>
      <c r="X83">
        <v>-55</v>
      </c>
      <c r="Y83">
        <v>0</v>
      </c>
      <c r="Z83">
        <v>7</v>
      </c>
      <c r="AA83">
        <v>-10</v>
      </c>
      <c r="AB83">
        <v>2.0499999999999998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7.51</v>
      </c>
      <c r="M84" s="74">
        <v>2.08</v>
      </c>
      <c r="N84" s="73">
        <v>-365</v>
      </c>
      <c r="O84" s="46">
        <v>-55</v>
      </c>
      <c r="P84" s="46">
        <v>0</v>
      </c>
      <c r="Q84" s="46">
        <v>-10</v>
      </c>
      <c r="R84" s="46">
        <v>0</v>
      </c>
      <c r="S84" s="74">
        <v>0</v>
      </c>
      <c r="U84" s="73">
        <v>-430</v>
      </c>
      <c r="V84" s="74">
        <v>9.59</v>
      </c>
      <c r="W84">
        <v>-365</v>
      </c>
      <c r="X84">
        <v>-55</v>
      </c>
      <c r="Y84">
        <v>0</v>
      </c>
      <c r="Z84">
        <v>7.51</v>
      </c>
      <c r="AA84">
        <v>-10</v>
      </c>
      <c r="AB84">
        <v>2.08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7.68</v>
      </c>
      <c r="M85" s="74">
        <v>2.0099999999999998</v>
      </c>
      <c r="N85" s="73">
        <v>-324</v>
      </c>
      <c r="O85" s="46">
        <v>-100</v>
      </c>
      <c r="P85" s="46">
        <v>0</v>
      </c>
      <c r="Q85" s="46">
        <v>-15</v>
      </c>
      <c r="R85" s="46">
        <v>0</v>
      </c>
      <c r="S85" s="74">
        <v>0</v>
      </c>
      <c r="U85" s="73">
        <v>-439</v>
      </c>
      <c r="V85" s="74">
        <v>9.69</v>
      </c>
      <c r="W85">
        <v>-324</v>
      </c>
      <c r="X85">
        <v>-100</v>
      </c>
      <c r="Y85">
        <v>0</v>
      </c>
      <c r="Z85">
        <v>7.68</v>
      </c>
      <c r="AA85">
        <v>-15</v>
      </c>
      <c r="AB85">
        <v>2.0099999999999998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6.93</v>
      </c>
      <c r="M86" s="74">
        <v>1.9</v>
      </c>
      <c r="N86" s="73">
        <v>-264</v>
      </c>
      <c r="O86" s="46">
        <v>-100</v>
      </c>
      <c r="P86" s="46">
        <v>0</v>
      </c>
      <c r="Q86" s="46">
        <v>-18</v>
      </c>
      <c r="R86" s="46">
        <v>0</v>
      </c>
      <c r="S86" s="74">
        <v>0</v>
      </c>
      <c r="U86" s="73">
        <v>-382</v>
      </c>
      <c r="V86" s="74">
        <v>8.83</v>
      </c>
      <c r="W86">
        <v>-264</v>
      </c>
      <c r="X86">
        <v>-100</v>
      </c>
      <c r="Y86">
        <v>0</v>
      </c>
      <c r="Z86">
        <v>6.93</v>
      </c>
      <c r="AA86">
        <v>-18</v>
      </c>
      <c r="AB86">
        <v>1.9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7.93</v>
      </c>
      <c r="M87" s="74">
        <v>2.31</v>
      </c>
      <c r="N87" s="73">
        <v>-255</v>
      </c>
      <c r="O87" s="46">
        <v>-166</v>
      </c>
      <c r="P87" s="46">
        <v>-20</v>
      </c>
      <c r="Q87" s="46">
        <v>-22</v>
      </c>
      <c r="R87" s="46">
        <v>0</v>
      </c>
      <c r="S87" s="74">
        <v>0</v>
      </c>
      <c r="U87" s="73">
        <v>-463</v>
      </c>
      <c r="V87" s="74">
        <v>10.24</v>
      </c>
      <c r="W87">
        <v>-255</v>
      </c>
      <c r="X87">
        <v>-166</v>
      </c>
      <c r="Y87">
        <v>0</v>
      </c>
      <c r="Z87">
        <v>7.93</v>
      </c>
      <c r="AA87">
        <v>-22</v>
      </c>
      <c r="AB87">
        <v>2.31</v>
      </c>
      <c r="AC87">
        <v>-20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8.11</v>
      </c>
      <c r="M88" s="74">
        <v>2.44</v>
      </c>
      <c r="N88" s="73">
        <v>-243</v>
      </c>
      <c r="O88" s="46">
        <v>-155</v>
      </c>
      <c r="P88" s="46">
        <v>-10</v>
      </c>
      <c r="Q88" s="46">
        <v>-24</v>
      </c>
      <c r="R88" s="46">
        <v>0</v>
      </c>
      <c r="S88" s="74">
        <v>0</v>
      </c>
      <c r="U88" s="73">
        <v>-432</v>
      </c>
      <c r="V88" s="74">
        <v>10.55</v>
      </c>
      <c r="W88">
        <v>-243</v>
      </c>
      <c r="X88">
        <v>-155</v>
      </c>
      <c r="Y88">
        <v>0</v>
      </c>
      <c r="Z88">
        <v>8.11</v>
      </c>
      <c r="AA88">
        <v>-24</v>
      </c>
      <c r="AB88">
        <v>2.44</v>
      </c>
      <c r="AC88">
        <v>-10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11.64</v>
      </c>
      <c r="M89" s="74">
        <v>3.59</v>
      </c>
      <c r="N89" s="73">
        <v>-243</v>
      </c>
      <c r="O89" s="46">
        <v>-142</v>
      </c>
      <c r="P89" s="46">
        <v>-20</v>
      </c>
      <c r="Q89" s="46">
        <v>-25</v>
      </c>
      <c r="R89" s="46">
        <v>0</v>
      </c>
      <c r="S89" s="74">
        <v>0</v>
      </c>
      <c r="U89" s="73">
        <v>-430</v>
      </c>
      <c r="V89" s="74">
        <v>15.23</v>
      </c>
      <c r="W89">
        <v>-243</v>
      </c>
      <c r="X89">
        <v>-142</v>
      </c>
      <c r="Y89">
        <v>0</v>
      </c>
      <c r="Z89">
        <v>11.64</v>
      </c>
      <c r="AA89">
        <v>-25</v>
      </c>
      <c r="AB89">
        <v>3.59</v>
      </c>
      <c r="AC89">
        <v>-20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11.64</v>
      </c>
      <c r="M90" s="74">
        <v>2.33</v>
      </c>
      <c r="N90" s="73">
        <v>-247</v>
      </c>
      <c r="O90" s="46">
        <v>-125</v>
      </c>
      <c r="P90" s="46">
        <v>-10</v>
      </c>
      <c r="Q90" s="46">
        <v>-27</v>
      </c>
      <c r="R90" s="46">
        <v>0</v>
      </c>
      <c r="S90" s="74">
        <v>0</v>
      </c>
      <c r="U90" s="73">
        <v>-409</v>
      </c>
      <c r="V90" s="74">
        <v>13.97</v>
      </c>
      <c r="W90">
        <v>-247</v>
      </c>
      <c r="X90">
        <v>-125</v>
      </c>
      <c r="Y90">
        <v>0</v>
      </c>
      <c r="Z90">
        <v>11.64</v>
      </c>
      <c r="AA90">
        <v>-27</v>
      </c>
      <c r="AB90">
        <v>2.33</v>
      </c>
      <c r="AC90">
        <v>-10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10.67</v>
      </c>
      <c r="M91" s="74">
        <v>1.75</v>
      </c>
      <c r="N91" s="73">
        <v>-278</v>
      </c>
      <c r="O91" s="46">
        <v>-157</v>
      </c>
      <c r="P91" s="46">
        <v>-20</v>
      </c>
      <c r="Q91" s="46">
        <v>-27</v>
      </c>
      <c r="R91" s="46">
        <v>0</v>
      </c>
      <c r="S91" s="74">
        <v>0</v>
      </c>
      <c r="U91" s="73">
        <v>-482</v>
      </c>
      <c r="V91" s="74">
        <v>12.42</v>
      </c>
      <c r="W91">
        <v>-278</v>
      </c>
      <c r="X91">
        <v>-157</v>
      </c>
      <c r="Y91">
        <v>0</v>
      </c>
      <c r="Z91">
        <v>10.67</v>
      </c>
      <c r="AA91">
        <v>-27</v>
      </c>
      <c r="AB91">
        <v>1.75</v>
      </c>
      <c r="AC91">
        <v>-20</v>
      </c>
    </row>
    <row r="92" spans="7:29">
      <c r="G92" t="s">
        <v>134</v>
      </c>
      <c r="H92" s="73">
        <v>0</v>
      </c>
      <c r="I92" s="46">
        <v>0</v>
      </c>
      <c r="J92" s="46">
        <v>4.8499999999999996</v>
      </c>
      <c r="K92" s="46">
        <v>0</v>
      </c>
      <c r="L92" s="46">
        <v>10.67</v>
      </c>
      <c r="M92" s="74">
        <v>3.69</v>
      </c>
      <c r="N92" s="73">
        <v>-251</v>
      </c>
      <c r="O92" s="46">
        <v>-139</v>
      </c>
      <c r="P92" s="46">
        <v>0</v>
      </c>
      <c r="Q92" s="46">
        <v>-10</v>
      </c>
      <c r="R92" s="46">
        <v>0</v>
      </c>
      <c r="S92" s="74">
        <v>0</v>
      </c>
      <c r="U92" s="73">
        <v>-400</v>
      </c>
      <c r="V92" s="74">
        <v>19.21</v>
      </c>
      <c r="W92">
        <v>-251</v>
      </c>
      <c r="X92">
        <v>-139</v>
      </c>
      <c r="Y92">
        <v>0</v>
      </c>
      <c r="Z92">
        <v>10.67</v>
      </c>
      <c r="AA92">
        <v>-10</v>
      </c>
      <c r="AB92">
        <v>3.69</v>
      </c>
      <c r="AC92">
        <v>4.8499999999999996</v>
      </c>
    </row>
    <row r="93" spans="7:29">
      <c r="G93" t="s">
        <v>135</v>
      </c>
      <c r="H93" s="73">
        <v>0</v>
      </c>
      <c r="I93" s="46">
        <v>0</v>
      </c>
      <c r="J93" s="46">
        <v>9.6999999999999993</v>
      </c>
      <c r="K93" s="46">
        <v>0</v>
      </c>
      <c r="L93" s="46">
        <v>10.67</v>
      </c>
      <c r="M93" s="74">
        <v>3.59</v>
      </c>
      <c r="N93" s="73">
        <v>-241</v>
      </c>
      <c r="O93" s="46">
        <v>-140</v>
      </c>
      <c r="P93" s="46">
        <v>0</v>
      </c>
      <c r="Q93" s="46">
        <v>-10</v>
      </c>
      <c r="R93" s="46">
        <v>0</v>
      </c>
      <c r="S93" s="74">
        <v>0</v>
      </c>
      <c r="U93" s="73">
        <v>-391</v>
      </c>
      <c r="V93" s="74">
        <v>23.96</v>
      </c>
      <c r="W93">
        <v>-241</v>
      </c>
      <c r="X93">
        <v>-140</v>
      </c>
      <c r="Y93">
        <v>0</v>
      </c>
      <c r="Z93">
        <v>10.67</v>
      </c>
      <c r="AA93">
        <v>-10</v>
      </c>
      <c r="AB93">
        <v>3.59</v>
      </c>
      <c r="AC93">
        <v>9.6999999999999993</v>
      </c>
    </row>
    <row r="94" spans="7:29">
      <c r="G94" t="s">
        <v>136</v>
      </c>
      <c r="H94" s="73">
        <v>0</v>
      </c>
      <c r="I94" s="46">
        <v>0</v>
      </c>
      <c r="J94" s="46">
        <v>19.41</v>
      </c>
      <c r="K94" s="46">
        <v>0</v>
      </c>
      <c r="L94" s="46">
        <v>9.6999999999999993</v>
      </c>
      <c r="M94" s="74">
        <v>3.59</v>
      </c>
      <c r="N94" s="73">
        <v>-244</v>
      </c>
      <c r="O94" s="46">
        <v>-123</v>
      </c>
      <c r="P94" s="46">
        <v>0</v>
      </c>
      <c r="Q94" s="46">
        <v>-10</v>
      </c>
      <c r="R94" s="46">
        <v>0</v>
      </c>
      <c r="S94" s="74">
        <v>0</v>
      </c>
      <c r="U94" s="73">
        <v>-377</v>
      </c>
      <c r="V94" s="74">
        <v>32.700000000000003</v>
      </c>
      <c r="W94">
        <v>-244</v>
      </c>
      <c r="X94">
        <v>-123</v>
      </c>
      <c r="Y94">
        <v>0</v>
      </c>
      <c r="Z94">
        <v>9.6999999999999993</v>
      </c>
      <c r="AA94">
        <v>-10</v>
      </c>
      <c r="AB94">
        <v>3.59</v>
      </c>
      <c r="AC94">
        <v>19.41</v>
      </c>
    </row>
    <row r="95" spans="7:29">
      <c r="G95" t="s">
        <v>137</v>
      </c>
      <c r="H95" s="73">
        <v>0</v>
      </c>
      <c r="I95" s="46">
        <v>0</v>
      </c>
      <c r="J95" s="46">
        <v>19.41</v>
      </c>
      <c r="K95" s="46">
        <v>0</v>
      </c>
      <c r="L95" s="46">
        <v>9.6999999999999993</v>
      </c>
      <c r="M95" s="74">
        <v>3.49</v>
      </c>
      <c r="N95" s="73">
        <v>-226</v>
      </c>
      <c r="O95" s="46">
        <v>-108</v>
      </c>
      <c r="P95" s="46">
        <v>0</v>
      </c>
      <c r="Q95" s="46">
        <v>-10</v>
      </c>
      <c r="R95" s="46">
        <v>0</v>
      </c>
      <c r="S95" s="74">
        <v>0</v>
      </c>
      <c r="U95" s="73">
        <v>-344</v>
      </c>
      <c r="V95" s="74">
        <v>32.6</v>
      </c>
      <c r="W95">
        <v>-226</v>
      </c>
      <c r="X95">
        <v>-108</v>
      </c>
      <c r="Y95">
        <v>0</v>
      </c>
      <c r="Z95">
        <v>9.6999999999999993</v>
      </c>
      <c r="AA95">
        <v>-10</v>
      </c>
      <c r="AB95">
        <v>3.49</v>
      </c>
      <c r="AC95">
        <v>19.41</v>
      </c>
    </row>
    <row r="96" spans="7:29">
      <c r="G96" t="s">
        <v>138</v>
      </c>
      <c r="H96" s="73">
        <v>0</v>
      </c>
      <c r="I96" s="46">
        <v>0</v>
      </c>
      <c r="J96" s="46">
        <v>9.6999999999999993</v>
      </c>
      <c r="K96" s="46">
        <v>0</v>
      </c>
      <c r="L96" s="46">
        <v>8.73</v>
      </c>
      <c r="M96" s="74">
        <v>2.04</v>
      </c>
      <c r="N96" s="73">
        <v>-239</v>
      </c>
      <c r="O96" s="46">
        <v>-104</v>
      </c>
      <c r="P96" s="46">
        <v>0</v>
      </c>
      <c r="Q96" s="46">
        <v>-10</v>
      </c>
      <c r="R96" s="46">
        <v>0</v>
      </c>
      <c r="S96" s="74">
        <v>0</v>
      </c>
      <c r="U96" s="73">
        <v>-353</v>
      </c>
      <c r="V96" s="74">
        <v>20.47</v>
      </c>
      <c r="W96">
        <v>-239</v>
      </c>
      <c r="X96">
        <v>-104</v>
      </c>
      <c r="Y96">
        <v>0</v>
      </c>
      <c r="Z96">
        <v>8.73</v>
      </c>
      <c r="AA96">
        <v>-10</v>
      </c>
      <c r="AB96">
        <v>2.04</v>
      </c>
      <c r="AC96">
        <v>9.6999999999999993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8.73</v>
      </c>
      <c r="M97" s="74">
        <v>0.57999999999999996</v>
      </c>
      <c r="N97" s="73">
        <v>-211</v>
      </c>
      <c r="O97" s="46">
        <v>-90</v>
      </c>
      <c r="P97" s="46">
        <v>-40</v>
      </c>
      <c r="Q97" s="46">
        <v>-1.36</v>
      </c>
      <c r="R97" s="46">
        <v>0</v>
      </c>
      <c r="S97" s="74">
        <v>0</v>
      </c>
      <c r="U97" s="73">
        <v>-342.36</v>
      </c>
      <c r="V97" s="74">
        <v>9.31</v>
      </c>
      <c r="W97">
        <v>-211</v>
      </c>
      <c r="X97">
        <v>-90</v>
      </c>
      <c r="Y97">
        <v>0</v>
      </c>
      <c r="Z97">
        <v>8.73</v>
      </c>
      <c r="AA97">
        <v>-1.36</v>
      </c>
      <c r="AB97">
        <v>0.57999999999999996</v>
      </c>
      <c r="AC97">
        <v>-40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8.73</v>
      </c>
      <c r="M98" s="74">
        <v>0</v>
      </c>
      <c r="N98" s="73">
        <v>-206</v>
      </c>
      <c r="O98" s="46">
        <v>-100</v>
      </c>
      <c r="P98" s="46">
        <v>-50</v>
      </c>
      <c r="Q98" s="46">
        <v>0</v>
      </c>
      <c r="R98" s="46">
        <v>0</v>
      </c>
      <c r="S98" s="74">
        <v>0</v>
      </c>
      <c r="U98" s="73">
        <v>-356</v>
      </c>
      <c r="V98" s="74">
        <v>8.73</v>
      </c>
      <c r="W98">
        <v>-206</v>
      </c>
      <c r="X98">
        <v>-100</v>
      </c>
      <c r="Y98">
        <v>0</v>
      </c>
      <c r="Z98">
        <v>8.73</v>
      </c>
      <c r="AA98">
        <v>0</v>
      </c>
      <c r="AB98">
        <v>0</v>
      </c>
      <c r="AC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0.14057</v>
      </c>
      <c r="I99" s="69">
        <f t="shared" ref="I99:BQ99" si="1">SUM(I3:I98)/4000</f>
        <v>6.0444999999999992E-2</v>
      </c>
      <c r="J99" s="69">
        <f t="shared" si="1"/>
        <v>8.7797500000000014E-2</v>
      </c>
      <c r="K99" s="69">
        <f t="shared" si="1"/>
        <v>0</v>
      </c>
      <c r="L99" s="69">
        <f t="shared" si="1"/>
        <v>0.21280750000000004</v>
      </c>
      <c r="M99" s="69">
        <f t="shared" si="1"/>
        <v>2.3657499999999995E-2</v>
      </c>
      <c r="N99" s="68">
        <f t="shared" si="1"/>
        <v>-3.0487500000000001</v>
      </c>
      <c r="O99" s="69">
        <f t="shared" si="1"/>
        <v>-1.6924999999999999</v>
      </c>
      <c r="P99" s="69">
        <f t="shared" si="1"/>
        <v>-0.67474999999999996</v>
      </c>
      <c r="Q99" s="69">
        <f t="shared" si="1"/>
        <v>-0.34258999999999995</v>
      </c>
      <c r="R99" s="69">
        <f t="shared" si="1"/>
        <v>0</v>
      </c>
      <c r="S99" s="70">
        <f t="shared" si="1"/>
        <v>0</v>
      </c>
      <c r="U99" s="68">
        <f t="shared" si="1"/>
        <v>-5.7586900000000005</v>
      </c>
      <c r="V99" s="70">
        <f t="shared" si="1"/>
        <v>0.52527750000000006</v>
      </c>
      <c r="W99">
        <f t="shared" si="1"/>
        <v>-2.9081800000000002</v>
      </c>
      <c r="X99">
        <f t="shared" si="1"/>
        <v>-1.632055</v>
      </c>
      <c r="Y99">
        <f t="shared" si="1"/>
        <v>-1E-4</v>
      </c>
      <c r="Z99">
        <f t="shared" si="1"/>
        <v>0.21280750000000004</v>
      </c>
      <c r="AA99">
        <f t="shared" si="1"/>
        <v>-0.34258999999999995</v>
      </c>
      <c r="AB99">
        <f t="shared" si="1"/>
        <v>2.3657499999999995E-2</v>
      </c>
      <c r="AC99">
        <f t="shared" si="1"/>
        <v>-0.58695250000000021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U2" s="73" t="s">
        <v>229</v>
      </c>
      <c r="V2" s="74" t="s">
        <v>228</v>
      </c>
      <c r="W2" s="28" t="s">
        <v>260</v>
      </c>
      <c r="X2" t="s">
        <v>342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16.510000000000002</v>
      </c>
      <c r="I3" s="53">
        <v>0</v>
      </c>
      <c r="J3" s="53">
        <v>0</v>
      </c>
      <c r="K3" s="53">
        <v>0</v>
      </c>
      <c r="L3" s="53">
        <v>0.53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17.04</v>
      </c>
      <c r="W3">
        <v>16.510000000000002</v>
      </c>
      <c r="X3">
        <v>0.53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0.61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0.61</v>
      </c>
      <c r="W4">
        <v>0</v>
      </c>
      <c r="X4">
        <v>0.61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1.04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1.04</v>
      </c>
      <c r="W5">
        <v>0</v>
      </c>
      <c r="X5">
        <v>1.04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1.06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1.06</v>
      </c>
      <c r="W6">
        <v>0</v>
      </c>
      <c r="X6">
        <v>1.06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</v>
      </c>
      <c r="W7">
        <v>0</v>
      </c>
      <c r="X7">
        <v>1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1.45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1.45</v>
      </c>
      <c r="W8">
        <v>0</v>
      </c>
      <c r="X8">
        <v>1.45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2.0299999999999998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2.0299999999999998</v>
      </c>
      <c r="W9">
        <v>0</v>
      </c>
      <c r="X9">
        <v>2.0299999999999998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2.11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2.11</v>
      </c>
      <c r="W10">
        <v>0</v>
      </c>
      <c r="X10">
        <v>2.11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1.07</v>
      </c>
      <c r="W19">
        <v>0</v>
      </c>
      <c r="X19">
        <v>0</v>
      </c>
      <c r="Y19">
        <v>1.07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4.8499999999999996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4.8499999999999996</v>
      </c>
      <c r="W27">
        <v>0</v>
      </c>
      <c r="X27">
        <v>4.8499999999999996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4.8499999999999996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4.8499999999999996</v>
      </c>
      <c r="W28">
        <v>0</v>
      </c>
      <c r="X28">
        <v>4.8499999999999996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4.8499999999999996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4.8499999999999996</v>
      </c>
      <c r="W29">
        <v>0</v>
      </c>
      <c r="X29">
        <v>4.8499999999999996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4.8499999999999996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4.8499999999999996</v>
      </c>
      <c r="W30">
        <v>0</v>
      </c>
      <c r="X30">
        <v>4.8499999999999996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4.8499999999999996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4.8499999999999996</v>
      </c>
      <c r="W31">
        <v>0</v>
      </c>
      <c r="X31">
        <v>4.8499999999999996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4.8499999999999996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4.8499999999999996</v>
      </c>
      <c r="W32">
        <v>0</v>
      </c>
      <c r="X32">
        <v>4.8499999999999996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4.8499999999999996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4.8499999999999996</v>
      </c>
      <c r="W33">
        <v>0</v>
      </c>
      <c r="X33">
        <v>4.8499999999999996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4.8499999999999996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4.8499999999999996</v>
      </c>
      <c r="W34">
        <v>0</v>
      </c>
      <c r="X34">
        <v>4.8499999999999996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4.75</v>
      </c>
      <c r="W66">
        <v>0</v>
      </c>
      <c r="X66">
        <v>0</v>
      </c>
      <c r="Y66">
        <v>4.75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4.75</v>
      </c>
      <c r="W67">
        <v>0</v>
      </c>
      <c r="X67">
        <v>0</v>
      </c>
      <c r="Y67">
        <v>4.75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4.75</v>
      </c>
      <c r="W68">
        <v>0</v>
      </c>
      <c r="X68">
        <v>0</v>
      </c>
      <c r="Y68">
        <v>4.75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2.04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2.04</v>
      </c>
      <c r="W75">
        <v>0</v>
      </c>
      <c r="X75">
        <v>2.04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1.47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1.47</v>
      </c>
      <c r="W76">
        <v>0</v>
      </c>
      <c r="X76">
        <v>1.47</v>
      </c>
      <c r="Y76">
        <v>0</v>
      </c>
    </row>
    <row r="77" spans="7:25">
      <c r="G77" t="s">
        <v>119</v>
      </c>
      <c r="H77" s="73">
        <v>2.96</v>
      </c>
      <c r="I77" s="46">
        <v>0</v>
      </c>
      <c r="J77" s="46">
        <v>0</v>
      </c>
      <c r="K77" s="46">
        <v>0</v>
      </c>
      <c r="L77" s="46">
        <v>1.1399999999999999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4.0999999999999996</v>
      </c>
      <c r="W77">
        <v>2.96</v>
      </c>
      <c r="X77">
        <v>1.1399999999999999</v>
      </c>
      <c r="Y77">
        <v>0</v>
      </c>
    </row>
    <row r="78" spans="7:25">
      <c r="G78" t="s">
        <v>120</v>
      </c>
      <c r="H78" s="73">
        <v>8.07</v>
      </c>
      <c r="I78" s="46">
        <v>0</v>
      </c>
      <c r="J78" s="46">
        <v>0</v>
      </c>
      <c r="K78" s="46">
        <v>0</v>
      </c>
      <c r="L78" s="46">
        <v>0.86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8.93</v>
      </c>
      <c r="W78">
        <v>8.07</v>
      </c>
      <c r="X78">
        <v>0.86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0.6</v>
      </c>
      <c r="M79" s="74">
        <v>0.37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0.97</v>
      </c>
      <c r="W79">
        <v>0</v>
      </c>
      <c r="X79">
        <v>0.6</v>
      </c>
      <c r="Y79">
        <v>0.37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0.57999999999999996</v>
      </c>
      <c r="M80" s="74">
        <v>0.19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0.77</v>
      </c>
      <c r="W80">
        <v>0</v>
      </c>
      <c r="X80">
        <v>0.57999999999999996</v>
      </c>
      <c r="Y80">
        <v>0.19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0.53</v>
      </c>
      <c r="M81" s="74">
        <v>0.26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0.79</v>
      </c>
      <c r="W81">
        <v>0</v>
      </c>
      <c r="X81">
        <v>0.53</v>
      </c>
      <c r="Y81">
        <v>0.26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0.5</v>
      </c>
      <c r="M82" s="74">
        <v>0.3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0.8</v>
      </c>
      <c r="W82">
        <v>0</v>
      </c>
      <c r="X82">
        <v>0.5</v>
      </c>
      <c r="Y82">
        <v>0.3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0.5</v>
      </c>
      <c r="M83" s="74">
        <v>0.31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0.81</v>
      </c>
      <c r="W83">
        <v>0</v>
      </c>
      <c r="X83">
        <v>0.5</v>
      </c>
      <c r="Y83">
        <v>0.31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0.54</v>
      </c>
      <c r="M84" s="74">
        <v>0.33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0.87</v>
      </c>
      <c r="W84">
        <v>0</v>
      </c>
      <c r="X84">
        <v>0.54</v>
      </c>
      <c r="Y84">
        <v>0.33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0.5</v>
      </c>
      <c r="M85" s="74">
        <v>0.31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0.81</v>
      </c>
      <c r="W85">
        <v>0</v>
      </c>
      <c r="X85">
        <v>0.5</v>
      </c>
      <c r="Y85">
        <v>0.31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0.5</v>
      </c>
      <c r="M86" s="74">
        <v>0.3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0.8</v>
      </c>
      <c r="W86">
        <v>0</v>
      </c>
      <c r="X86">
        <v>0.5</v>
      </c>
      <c r="Y86">
        <v>0.3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0.5</v>
      </c>
      <c r="M87" s="74">
        <v>0.31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0.81</v>
      </c>
      <c r="W87">
        <v>0</v>
      </c>
      <c r="X87">
        <v>0.5</v>
      </c>
      <c r="Y87">
        <v>0.31</v>
      </c>
    </row>
    <row r="88" spans="7:25">
      <c r="G88" t="s">
        <v>130</v>
      </c>
      <c r="H88" s="73">
        <v>3.74</v>
      </c>
      <c r="I88" s="46">
        <v>0</v>
      </c>
      <c r="J88" s="46">
        <v>0</v>
      </c>
      <c r="K88" s="46">
        <v>0</v>
      </c>
      <c r="L88" s="46">
        <v>0.47</v>
      </c>
      <c r="M88" s="74">
        <v>0.28000000000000003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4.49</v>
      </c>
      <c r="W88">
        <v>3.74</v>
      </c>
      <c r="X88">
        <v>0.47</v>
      </c>
      <c r="Y88">
        <v>0.28000000000000003</v>
      </c>
    </row>
    <row r="89" spans="7:25">
      <c r="G89" t="s">
        <v>131</v>
      </c>
      <c r="H89" s="73">
        <v>10.25</v>
      </c>
      <c r="I89" s="46">
        <v>0</v>
      </c>
      <c r="J89" s="46">
        <v>0</v>
      </c>
      <c r="K89" s="46">
        <v>0</v>
      </c>
      <c r="L89" s="46">
        <v>0.43</v>
      </c>
      <c r="M89" s="74">
        <v>0.26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10.94</v>
      </c>
      <c r="W89">
        <v>10.25</v>
      </c>
      <c r="X89">
        <v>0.43</v>
      </c>
      <c r="Y89">
        <v>0.26</v>
      </c>
    </row>
    <row r="90" spans="7:25">
      <c r="G90" t="s">
        <v>132</v>
      </c>
      <c r="H90" s="73">
        <v>14.72</v>
      </c>
      <c r="I90" s="46">
        <v>0</v>
      </c>
      <c r="J90" s="46">
        <v>0</v>
      </c>
      <c r="K90" s="46">
        <v>0</v>
      </c>
      <c r="L90" s="46">
        <v>0.42</v>
      </c>
      <c r="M90" s="74">
        <v>0.16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15.3</v>
      </c>
      <c r="W90">
        <v>14.72</v>
      </c>
      <c r="X90">
        <v>0.42</v>
      </c>
      <c r="Y90">
        <v>0.16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0.49</v>
      </c>
      <c r="M91" s="74">
        <v>0.15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0.64</v>
      </c>
      <c r="W91">
        <v>0</v>
      </c>
      <c r="X91">
        <v>0.49</v>
      </c>
      <c r="Y91">
        <v>0.15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0.5</v>
      </c>
      <c r="M92" s="74">
        <v>0.3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0.8</v>
      </c>
      <c r="W92">
        <v>0</v>
      </c>
      <c r="X92">
        <v>0.5</v>
      </c>
      <c r="Y92">
        <v>0.3</v>
      </c>
    </row>
    <row r="93" spans="7:25">
      <c r="G93" t="s">
        <v>135</v>
      </c>
      <c r="H93" s="73">
        <v>7.13</v>
      </c>
      <c r="I93" s="46">
        <v>0</v>
      </c>
      <c r="J93" s="46">
        <v>0</v>
      </c>
      <c r="K93" s="46">
        <v>0</v>
      </c>
      <c r="L93" s="46">
        <v>0.48</v>
      </c>
      <c r="M93" s="74">
        <v>0.28999999999999998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7.9</v>
      </c>
      <c r="W93">
        <v>7.13</v>
      </c>
      <c r="X93">
        <v>0.48</v>
      </c>
      <c r="Y93">
        <v>0.28999999999999998</v>
      </c>
    </row>
    <row r="94" spans="7:25">
      <c r="G94" t="s">
        <v>136</v>
      </c>
      <c r="H94" s="73">
        <v>11.94</v>
      </c>
      <c r="I94" s="46">
        <v>0</v>
      </c>
      <c r="J94" s="46">
        <v>0</v>
      </c>
      <c r="K94" s="46">
        <v>0</v>
      </c>
      <c r="L94" s="46">
        <v>0.46</v>
      </c>
      <c r="M94" s="74">
        <v>0.28000000000000003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12.68</v>
      </c>
      <c r="W94">
        <v>11.94</v>
      </c>
      <c r="X94">
        <v>0.46</v>
      </c>
      <c r="Y94">
        <v>0.28000000000000003</v>
      </c>
    </row>
    <row r="95" spans="7:25">
      <c r="G95" t="s">
        <v>137</v>
      </c>
      <c r="H95" s="73">
        <v>16.36</v>
      </c>
      <c r="I95" s="46">
        <v>0</v>
      </c>
      <c r="J95" s="46">
        <v>0</v>
      </c>
      <c r="K95" s="46">
        <v>0</v>
      </c>
      <c r="L95" s="46">
        <v>0.45</v>
      </c>
      <c r="M95" s="74">
        <v>0.27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17.079999999999998</v>
      </c>
      <c r="W95">
        <v>16.36</v>
      </c>
      <c r="X95">
        <v>0.45</v>
      </c>
      <c r="Y95">
        <v>0.27</v>
      </c>
    </row>
    <row r="96" spans="7:25">
      <c r="G96" t="s">
        <v>138</v>
      </c>
      <c r="H96" s="73">
        <v>17.149999999999999</v>
      </c>
      <c r="I96" s="46">
        <v>0</v>
      </c>
      <c r="J96" s="46">
        <v>0</v>
      </c>
      <c r="K96" s="46">
        <v>0</v>
      </c>
      <c r="L96" s="46">
        <v>0.49</v>
      </c>
      <c r="M96" s="74">
        <v>0.18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17.82</v>
      </c>
      <c r="W96">
        <v>17.149999999999999</v>
      </c>
      <c r="X96">
        <v>0.49</v>
      </c>
      <c r="Y96">
        <v>0.18</v>
      </c>
    </row>
    <row r="97" spans="1:83">
      <c r="G97" t="s">
        <v>139</v>
      </c>
      <c r="H97" s="73">
        <v>15.12</v>
      </c>
      <c r="I97" s="46">
        <v>0</v>
      </c>
      <c r="J97" s="46">
        <v>0</v>
      </c>
      <c r="K97" s="46">
        <v>0</v>
      </c>
      <c r="L97" s="46">
        <v>0.53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15.71</v>
      </c>
      <c r="W97">
        <v>15.12</v>
      </c>
      <c r="X97">
        <v>0.53</v>
      </c>
      <c r="Y97">
        <v>0.06</v>
      </c>
    </row>
    <row r="98" spans="1:83">
      <c r="G98" t="s">
        <v>140</v>
      </c>
      <c r="H98" s="73">
        <v>9.66</v>
      </c>
      <c r="I98" s="46">
        <v>0</v>
      </c>
      <c r="J98" s="46">
        <v>0</v>
      </c>
      <c r="K98" s="46">
        <v>0</v>
      </c>
      <c r="L98" s="46">
        <v>0.62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10.28</v>
      </c>
      <c r="W98">
        <v>9.66</v>
      </c>
      <c r="X98">
        <v>0.62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3.3402500000000002E-2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1.6057500000000006E-2</v>
      </c>
      <c r="M99" s="69">
        <f t="shared" si="1"/>
        <v>5.0574999999999995E-3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5.4517499999999997E-2</v>
      </c>
      <c r="W99">
        <f t="shared" si="1"/>
        <v>3.3402500000000002E-2</v>
      </c>
      <c r="X99">
        <f t="shared" si="1"/>
        <v>1.6057500000000006E-2</v>
      </c>
      <c r="Y99">
        <f t="shared" si="1"/>
        <v>5.0574999999999995E-3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45184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10.09624</v>
      </c>
      <c r="E3">
        <f>GT_NG!P3</f>
        <v>10.220916092419944</v>
      </c>
      <c r="F3">
        <f>GT_Spot!P3</f>
        <v>0</v>
      </c>
      <c r="G3">
        <f>PPCL_NG!P3</f>
        <v>42.2</v>
      </c>
      <c r="H3">
        <f>PPCL_Spot!P3</f>
        <v>0</v>
      </c>
      <c r="I3">
        <f>Bawana_NG!P3</f>
        <v>106.55583766259132</v>
      </c>
      <c r="J3">
        <f>Bawana_RLNG!P3</f>
        <v>0</v>
      </c>
      <c r="K3">
        <f>Bawana_Spot!P3</f>
        <v>200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1200.5460548999022</v>
      </c>
      <c r="P3" s="36">
        <v>58.215528417818746</v>
      </c>
      <c r="Q3" s="36">
        <v>0</v>
      </c>
      <c r="R3" s="38">
        <v>0</v>
      </c>
      <c r="S3" s="38">
        <v>0</v>
      </c>
      <c r="T3" s="37">
        <f>SUMPRODUCT(LTA!J3:AN3,LTA!J$101:AN$101,LTA!J$103:AN$103)</f>
        <v>31.119999999999997</v>
      </c>
      <c r="U3" s="37">
        <f>SUMPRODUCT(LTA!J3:AN3,LTA!J$102:AN$102,LTA!J$103:AN$103)</f>
        <v>74.69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56.28</v>
      </c>
      <c r="Z3" s="34">
        <f>IEX!N3</f>
        <v>0</v>
      </c>
      <c r="AA3" s="75">
        <f>STOA!H3</f>
        <v>1064.77</v>
      </c>
      <c r="AB3" s="75">
        <f>-STOA!N3</f>
        <v>0</v>
      </c>
      <c r="AC3">
        <f>SUMIF(B3:AB3,"&gt;0")*$AC$2-SUMIF(B3:AB3,"&lt;0")*($AC$2/(1-$AC$2))+SUMIF(AI3:AR3,"&gt;0")*$AC$2-SUMIF(AI3:AR3,"&lt;0")*($AC$2/(1-$AC$2))</f>
        <v>25.266600278240048</v>
      </c>
      <c r="AD3">
        <f>SUM(B3:AB3,AI3:AR3)-AC3</f>
        <v>2845.9379767944929</v>
      </c>
      <c r="AE3">
        <f>'IDT-1'!B3</f>
        <v>13.558</v>
      </c>
      <c r="AF3" s="24"/>
      <c r="AG3">
        <f>SUM(AD3:AF3)+AT3</f>
        <v>2859.4959767944929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16.510000000000002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10.220916092419944</v>
      </c>
      <c r="F4">
        <f>GT_Spot!P4</f>
        <v>0</v>
      </c>
      <c r="G4">
        <f>PPCL_NG!P4</f>
        <v>42.2</v>
      </c>
      <c r="H4">
        <f>PPCL_Spot!P4</f>
        <v>0</v>
      </c>
      <c r="I4">
        <f>Bawana_NG!P4</f>
        <v>106.55583766259132</v>
      </c>
      <c r="J4">
        <f>Bawana_RLNG!P4</f>
        <v>0</v>
      </c>
      <c r="K4">
        <f>Bawana_Spot!P4</f>
        <v>200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1200.5460548999022</v>
      </c>
      <c r="P4" s="36">
        <v>58.215528417818746</v>
      </c>
      <c r="Q4" s="36">
        <v>0</v>
      </c>
      <c r="R4" s="38">
        <v>0</v>
      </c>
      <c r="S4" s="38">
        <v>0</v>
      </c>
      <c r="T4" s="37">
        <f>SUMPRODUCT(LTA!J4:AN4,LTA!J$101:AN$101,LTA!J$103:AN$103)</f>
        <v>31.830000000000002</v>
      </c>
      <c r="U4" s="37">
        <f>SUMPRODUCT(LTA!J4:AN4,LTA!J$102:AN$102,LTA!J$103:AN$103)</f>
        <v>75.14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1064.77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24.753208278240049</v>
      </c>
      <c r="AD4">
        <f t="shared" ref="AD4:AD67" si="1">SUM(B4:AB4,AI4:AR4)-AC4</f>
        <v>2788.1113687944926</v>
      </c>
      <c r="AE4">
        <f>'IDT-1'!B4</f>
        <v>24.405000000000001</v>
      </c>
      <c r="AF4" s="24"/>
      <c r="AG4">
        <f t="shared" ref="AG4:AG67" si="2">SUM(AD4:AF4)+AT4</f>
        <v>2812.5163687944928</v>
      </c>
      <c r="AI4" s="34">
        <f>PXIL!H4</f>
        <v>0</v>
      </c>
      <c r="AJ4" s="34">
        <f>PXIL!N4</f>
        <v>0</v>
      </c>
      <c r="AK4" s="34">
        <f>RTM_IEX!H4</f>
        <v>13.29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10.220916092419944</v>
      </c>
      <c r="F5">
        <f>GT_Spot!P5</f>
        <v>0</v>
      </c>
      <c r="G5">
        <f>PPCL_NG!P5</f>
        <v>42.2</v>
      </c>
      <c r="H5">
        <f>PPCL_Spot!P5</f>
        <v>0</v>
      </c>
      <c r="I5">
        <f>Bawana_NG!P5</f>
        <v>106.55583766259132</v>
      </c>
      <c r="J5">
        <f>Bawana_RLNG!P5</f>
        <v>0</v>
      </c>
      <c r="K5">
        <f>Bawana_Spot!P5</f>
        <v>200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1183.6098555320582</v>
      </c>
      <c r="P5" s="36">
        <v>58.215528417818746</v>
      </c>
      <c r="Q5" s="36">
        <v>0</v>
      </c>
      <c r="R5" s="38">
        <v>0</v>
      </c>
      <c r="S5" s="38">
        <v>0</v>
      </c>
      <c r="T5" s="37">
        <f>SUMPRODUCT(LTA!J5:AN5,LTA!J$101:AN$101,LTA!J$103:AN$103)</f>
        <v>27.86</v>
      </c>
      <c r="U5" s="37">
        <f>SUMPRODUCT(LTA!J5:AN5,LTA!J$102:AN$102,LTA!J$103:AN$103)</f>
        <v>67.27000000000001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1040.52</v>
      </c>
      <c r="AB5" s="75">
        <f>-STOA!N5</f>
        <v>0</v>
      </c>
      <c r="AC5">
        <f t="shared" si="0"/>
        <v>24.320553891680341</v>
      </c>
      <c r="AD5">
        <f t="shared" si="1"/>
        <v>2705.227823813208</v>
      </c>
      <c r="AE5">
        <f>'IDT-1'!B5</f>
        <v>32.54</v>
      </c>
      <c r="AF5" s="24"/>
      <c r="AG5">
        <f t="shared" si="2"/>
        <v>2737.767823813208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10.220916092419944</v>
      </c>
      <c r="F6">
        <f>GT_Spot!P6</f>
        <v>0</v>
      </c>
      <c r="G6">
        <f>PPCL_NG!P6</f>
        <v>42.2</v>
      </c>
      <c r="H6">
        <f>PPCL_Spot!P6</f>
        <v>0</v>
      </c>
      <c r="I6">
        <f>Bawana_NG!P6</f>
        <v>106.55583766259132</v>
      </c>
      <c r="J6">
        <f>Bawana_RLNG!P6</f>
        <v>0</v>
      </c>
      <c r="K6">
        <f>Bawana_Spot!P6</f>
        <v>200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1173.4413833720582</v>
      </c>
      <c r="P6" s="36">
        <v>58.215528417818746</v>
      </c>
      <c r="Q6" s="36">
        <v>0</v>
      </c>
      <c r="R6" s="38">
        <v>0</v>
      </c>
      <c r="S6" s="38">
        <v>0</v>
      </c>
      <c r="T6" s="37">
        <f>SUMPRODUCT(LTA!J6:AN6,LTA!J$101:AN$101,LTA!J$103:AN$103)</f>
        <v>28.5</v>
      </c>
      <c r="U6" s="37">
        <f>SUMPRODUCT(LTA!J6:AN6,LTA!J$102:AN$102,LTA!J$103:AN$103)</f>
        <v>67.52000000000001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1040.52</v>
      </c>
      <c r="AB6" s="75">
        <f>-STOA!N6</f>
        <v>0</v>
      </c>
      <c r="AC6">
        <f t="shared" si="0"/>
        <v>24.478612779771613</v>
      </c>
      <c r="AD6">
        <f t="shared" si="1"/>
        <v>2668.7912927651169</v>
      </c>
      <c r="AE6">
        <f>'IDT-1'!B6</f>
        <v>29</v>
      </c>
      <c r="AF6" s="24"/>
      <c r="AG6">
        <f t="shared" si="2"/>
        <v>2697.7912927651169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-44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10.220916092419944</v>
      </c>
      <c r="F7">
        <f>GT_Spot!P7</f>
        <v>0</v>
      </c>
      <c r="G7">
        <f>PPCL_NG!P7</f>
        <v>42.2</v>
      </c>
      <c r="H7">
        <f>PPCL_Spot!P7</f>
        <v>0</v>
      </c>
      <c r="I7">
        <f>Bawana_NG!P7</f>
        <v>106.55583766259132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1167.8733371500377</v>
      </c>
      <c r="P7" s="36">
        <v>58.215528417818746</v>
      </c>
      <c r="Q7" s="36">
        <v>0</v>
      </c>
      <c r="R7" s="38">
        <v>0</v>
      </c>
      <c r="S7" s="38">
        <v>0</v>
      </c>
      <c r="T7" s="37">
        <f>SUMPRODUCT(LTA!J7:AN7,LTA!J$101:AN$101,LTA!J$103:AN$103)</f>
        <v>29.060000000000002</v>
      </c>
      <c r="U7" s="37">
        <f>SUMPRODUCT(LTA!J7:AN7,LTA!J$102:AN$102,LTA!J$103:AN$103)</f>
        <v>67.960000000000008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991.77</v>
      </c>
      <c r="AB7" s="75">
        <f>-STOA!N7</f>
        <v>0</v>
      </c>
      <c r="AC7">
        <f t="shared" si="0"/>
        <v>22.914776362041238</v>
      </c>
      <c r="AD7">
        <f t="shared" si="1"/>
        <v>2581.0370829608264</v>
      </c>
      <c r="AE7">
        <f>'IDT-1'!B7</f>
        <v>43</v>
      </c>
      <c r="AF7" s="24"/>
      <c r="AG7">
        <f t="shared" si="2"/>
        <v>2624.0370829608264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10.09624</v>
      </c>
      <c r="E8">
        <f>GT_NG!P8</f>
        <v>10.220916092419944</v>
      </c>
      <c r="F8">
        <f>GT_Spot!P8</f>
        <v>0</v>
      </c>
      <c r="G8">
        <f>PPCL_NG!P8</f>
        <v>42.2</v>
      </c>
      <c r="H8">
        <f>PPCL_Spot!P8</f>
        <v>0</v>
      </c>
      <c r="I8">
        <f>Bawana_NG!P8</f>
        <v>106.55583766259132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1158.7640808400376</v>
      </c>
      <c r="P8" s="36">
        <v>58.215528417818746</v>
      </c>
      <c r="Q8" s="36">
        <v>0</v>
      </c>
      <c r="R8" s="38">
        <v>0</v>
      </c>
      <c r="S8" s="38">
        <v>0</v>
      </c>
      <c r="T8" s="37">
        <f>SUMPRODUCT(LTA!J8:AN8,LTA!J$101:AN$101,LTA!J$103:AN$103)</f>
        <v>29.869999999999997</v>
      </c>
      <c r="U8" s="37">
        <f>SUMPRODUCT(LTA!J8:AN8,LTA!J$102:AN$102,LTA!J$103:AN$103)</f>
        <v>68.84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991.77</v>
      </c>
      <c r="AB8" s="75">
        <f>-STOA!N8</f>
        <v>0</v>
      </c>
      <c r="AC8">
        <f t="shared" si="0"/>
        <v>22.849486906513231</v>
      </c>
      <c r="AD8">
        <f t="shared" si="1"/>
        <v>2573.6831161063537</v>
      </c>
      <c r="AE8">
        <f>'IDT-1'!B8</f>
        <v>5</v>
      </c>
      <c r="AF8" s="24"/>
      <c r="AG8">
        <f t="shared" si="2"/>
        <v>2578.6831161063537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10.09624</v>
      </c>
      <c r="E9">
        <f>GT_NG!P9</f>
        <v>10.220916092419944</v>
      </c>
      <c r="F9">
        <f>GT_Spot!P9</f>
        <v>0</v>
      </c>
      <c r="G9">
        <f>PPCL_NG!P9</f>
        <v>42.2</v>
      </c>
      <c r="H9">
        <f>PPCL_Spot!P9</f>
        <v>0</v>
      </c>
      <c r="I9">
        <f>Bawana_NG!P9</f>
        <v>106.55583766259132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1152.2433473798772</v>
      </c>
      <c r="P9" s="36">
        <v>58.215528417818746</v>
      </c>
      <c r="Q9" s="36">
        <v>0</v>
      </c>
      <c r="R9" s="38">
        <v>0</v>
      </c>
      <c r="S9" s="38">
        <v>0</v>
      </c>
      <c r="T9" s="37">
        <f>SUMPRODUCT(LTA!J9:AN9,LTA!J$101:AN$101,LTA!J$103:AN$103)</f>
        <v>30.57</v>
      </c>
      <c r="U9" s="37">
        <f>SUMPRODUCT(LTA!J9:AN9,LTA!J$102:AN$102,LTA!J$103:AN$103)</f>
        <v>69.69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951.02</v>
      </c>
      <c r="AB9" s="75">
        <f>-STOA!N9</f>
        <v>0</v>
      </c>
      <c r="AC9">
        <f t="shared" si="0"/>
        <v>22.684832452063823</v>
      </c>
      <c r="AD9">
        <f t="shared" si="1"/>
        <v>2555.1370371006437</v>
      </c>
      <c r="AE9">
        <f>'IDT-1'!B9</f>
        <v>0</v>
      </c>
      <c r="AF9" s="24"/>
      <c r="AG9">
        <f t="shared" si="2"/>
        <v>2555.1370371006437</v>
      </c>
      <c r="AI9" s="34">
        <f>PXIL!H9</f>
        <v>0</v>
      </c>
      <c r="AJ9" s="34">
        <f>PXIL!N9</f>
        <v>0</v>
      </c>
      <c r="AK9" s="34">
        <f>RTM_IEX!H9</f>
        <v>27.01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10.09624</v>
      </c>
      <c r="E10">
        <f>GT_NG!P10</f>
        <v>10.220916092419944</v>
      </c>
      <c r="F10">
        <f>GT_Spot!P10</f>
        <v>0</v>
      </c>
      <c r="G10">
        <f>PPCL_NG!P10</f>
        <v>42.2</v>
      </c>
      <c r="H10">
        <f>PPCL_Spot!P10</f>
        <v>0</v>
      </c>
      <c r="I10">
        <f>Bawana_NG!P10</f>
        <v>106.55583766259132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1153.0163045384304</v>
      </c>
      <c r="P10" s="36">
        <v>58.215528417818746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30.549999999999997</v>
      </c>
      <c r="U10" s="37">
        <f>SUMPRODUCT(LTA!J10:AN10,LTA!J$102:AN$102,LTA!J$103:AN$103)</f>
        <v>66.460000000000008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951.02</v>
      </c>
      <c r="AB10" s="75">
        <f>-STOA!N10</f>
        <v>0</v>
      </c>
      <c r="AC10">
        <f t="shared" si="0"/>
        <v>22.425346475059094</v>
      </c>
      <c r="AD10">
        <f t="shared" si="1"/>
        <v>2525.9094802362015</v>
      </c>
      <c r="AE10">
        <f>'IDT-1'!B10</f>
        <v>0</v>
      </c>
      <c r="AF10" s="24"/>
      <c r="AG10">
        <f t="shared" si="2"/>
        <v>2525.9094802362015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10.09624</v>
      </c>
      <c r="E11">
        <f>GT_NG!P11</f>
        <v>10.220916092419944</v>
      </c>
      <c r="F11">
        <f>GT_Spot!P11</f>
        <v>0</v>
      </c>
      <c r="G11">
        <f>PPCL_NG!P11</f>
        <v>42.577161522565163</v>
      </c>
      <c r="H11">
        <f>PPCL_Spot!P11</f>
        <v>0</v>
      </c>
      <c r="I11">
        <f>Bawana_NG!P11</f>
        <v>106.55583766259132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1141.0156593698771</v>
      </c>
      <c r="P11" s="36">
        <v>58.215528417818746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31.29</v>
      </c>
      <c r="U11" s="37">
        <f>SUMPRODUCT(LTA!J11:AN11,LTA!J$102:AN$102,LTA!J$103:AN$103)</f>
        <v>66.73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756.98</v>
      </c>
      <c r="AB11" s="75">
        <f>-STOA!N11</f>
        <v>0</v>
      </c>
      <c r="AC11">
        <f t="shared" si="0"/>
        <v>21.4610998189744</v>
      </c>
      <c r="AD11">
        <f t="shared" si="1"/>
        <v>2417.3002432462977</v>
      </c>
      <c r="AE11">
        <f>'IDT-1'!B11</f>
        <v>104</v>
      </c>
      <c r="AF11" s="24"/>
      <c r="AG11">
        <f t="shared" si="2"/>
        <v>2521.3002432462977</v>
      </c>
      <c r="AI11" s="34">
        <f>PXIL!H11</f>
        <v>0</v>
      </c>
      <c r="AJ11" s="34">
        <f>PXIL!N11</f>
        <v>0</v>
      </c>
      <c r="AK11" s="34">
        <f>RTM_IEX!H11</f>
        <v>95.08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10.09624</v>
      </c>
      <c r="E12">
        <f>GT_NG!P12</f>
        <v>10.220916092419944</v>
      </c>
      <c r="F12">
        <f>GT_Spot!P12</f>
        <v>0</v>
      </c>
      <c r="G12">
        <f>PPCL_NG!P12</f>
        <v>42.577161522565163</v>
      </c>
      <c r="H12">
        <f>PPCL_Spot!P12</f>
        <v>0</v>
      </c>
      <c r="I12">
        <f>Bawana_NG!P12</f>
        <v>106.55583766259132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1141.2232887349498</v>
      </c>
      <c r="P12" s="36">
        <v>58.215528417818746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31.67</v>
      </c>
      <c r="U12" s="37">
        <f>SUMPRODUCT(LTA!J12:AN12,LTA!J$102:AN$102,LTA!J$103:AN$103)</f>
        <v>66.97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756.98</v>
      </c>
      <c r="AB12" s="75">
        <f>-STOA!N12</f>
        <v>0</v>
      </c>
      <c r="AC12">
        <f t="shared" si="0"/>
        <v>21.391558957387037</v>
      </c>
      <c r="AD12">
        <f t="shared" si="1"/>
        <v>2409.467413472958</v>
      </c>
      <c r="AE12">
        <f>'IDT-1'!B12</f>
        <v>77</v>
      </c>
      <c r="AF12" s="24"/>
      <c r="AG12">
        <f t="shared" si="2"/>
        <v>2486.467413472958</v>
      </c>
      <c r="AI12" s="34">
        <f>PXIL!H12</f>
        <v>0</v>
      </c>
      <c r="AJ12" s="34">
        <f>PXIL!N12</f>
        <v>0</v>
      </c>
      <c r="AK12" s="34">
        <f>RTM_IEX!H12</f>
        <v>86.35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10.09624</v>
      </c>
      <c r="E13">
        <f>GT_NG!P13</f>
        <v>10.220916092419944</v>
      </c>
      <c r="F13">
        <f>GT_Spot!P13</f>
        <v>0</v>
      </c>
      <c r="G13">
        <f>PPCL_NG!P13</f>
        <v>42.577161522565163</v>
      </c>
      <c r="H13">
        <f>PPCL_Spot!P13</f>
        <v>0</v>
      </c>
      <c r="I13">
        <f>Bawana_NG!P13</f>
        <v>106.55583766259132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1143.72882635415</v>
      </c>
      <c r="P13" s="36">
        <v>58.215528417818746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31.93</v>
      </c>
      <c r="U13" s="37">
        <f>SUMPRODUCT(LTA!J13:AN13,LTA!J$102:AN$102,LTA!J$103:AN$103)</f>
        <v>67.19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756.98</v>
      </c>
      <c r="AB13" s="75">
        <f>-STOA!N13</f>
        <v>0</v>
      </c>
      <c r="AC13">
        <f t="shared" si="0"/>
        <v>21.315399688435999</v>
      </c>
      <c r="AD13">
        <f t="shared" si="1"/>
        <v>2400.889110361109</v>
      </c>
      <c r="AE13">
        <f>'IDT-1'!B13</f>
        <v>50</v>
      </c>
      <c r="AF13" s="24"/>
      <c r="AG13">
        <f t="shared" si="2"/>
        <v>2450.889110361109</v>
      </c>
      <c r="AI13" s="34">
        <f>PXIL!H13</f>
        <v>0</v>
      </c>
      <c r="AJ13" s="34">
        <f>PXIL!N13</f>
        <v>0</v>
      </c>
      <c r="AK13" s="34">
        <f>RTM_IEX!H13</f>
        <v>74.709999999999994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10.09624</v>
      </c>
      <c r="E14">
        <f>GT_NG!P14</f>
        <v>10.220916092419944</v>
      </c>
      <c r="F14">
        <f>GT_Spot!P14</f>
        <v>0</v>
      </c>
      <c r="G14">
        <f>PPCL_NG!P14</f>
        <v>42.577161522565163</v>
      </c>
      <c r="H14">
        <f>PPCL_Spot!P14</f>
        <v>0</v>
      </c>
      <c r="I14">
        <f>Bawana_NG!P14</f>
        <v>106.55583766259132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1143.1284088307034</v>
      </c>
      <c r="P14" s="36">
        <v>58.215528417818746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32.08</v>
      </c>
      <c r="U14" s="37">
        <f>SUMPRODUCT(LTA!J14:AN14,LTA!J$102:AN$102,LTA!J$103:AN$103)</f>
        <v>67.22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756.98</v>
      </c>
      <c r="AB14" s="75">
        <f>-STOA!N14</f>
        <v>0</v>
      </c>
      <c r="AC14">
        <f t="shared" si="0"/>
        <v>21.234788014229668</v>
      </c>
      <c r="AD14">
        <f t="shared" si="1"/>
        <v>2391.809304511869</v>
      </c>
      <c r="AE14">
        <f>'IDT-1'!B14</f>
        <v>28</v>
      </c>
      <c r="AF14" s="24"/>
      <c r="AG14">
        <f t="shared" si="2"/>
        <v>2419.809304511869</v>
      </c>
      <c r="AI14" s="34">
        <f>PXIL!H14</f>
        <v>0</v>
      </c>
      <c r="AJ14" s="34">
        <f>PXIL!N14</f>
        <v>0</v>
      </c>
      <c r="AK14" s="34">
        <f>RTM_IEX!H14</f>
        <v>65.97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10.09624</v>
      </c>
      <c r="E15">
        <f>GT_NG!P15</f>
        <v>10.220916092419944</v>
      </c>
      <c r="F15">
        <f>GT_Spot!P15</f>
        <v>0</v>
      </c>
      <c r="G15">
        <f>PPCL_NG!P15</f>
        <v>42.577161522565163</v>
      </c>
      <c r="H15">
        <f>PPCL_Spot!P15</f>
        <v>0</v>
      </c>
      <c r="I15">
        <f>Bawana_NG!P15</f>
        <v>106.55583766259132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1138.3006088886955</v>
      </c>
      <c r="P15" s="36">
        <v>58.81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31.42</v>
      </c>
      <c r="U15" s="37">
        <f>SUMPRODUCT(LTA!J15:AN15,LTA!J$102:AN$102,LTA!J$103:AN$103)</f>
        <v>67.210000000000008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756.98</v>
      </c>
      <c r="AB15" s="75">
        <f>-STOA!N15</f>
        <v>0</v>
      </c>
      <c r="AC15">
        <f t="shared" si="0"/>
        <v>21.072134724663194</v>
      </c>
      <c r="AD15">
        <f t="shared" si="1"/>
        <v>2373.4886294416087</v>
      </c>
      <c r="AE15">
        <f>'IDT-1'!B15</f>
        <v>0</v>
      </c>
      <c r="AF15" s="24"/>
      <c r="AG15">
        <f t="shared" si="2"/>
        <v>2373.4886294416087</v>
      </c>
      <c r="AI15" s="34">
        <f>PXIL!H15</f>
        <v>0</v>
      </c>
      <c r="AJ15" s="34">
        <f>PXIL!N15</f>
        <v>0</v>
      </c>
      <c r="AK15" s="34">
        <f>RTM_IEX!H15</f>
        <v>52.39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10.09624</v>
      </c>
      <c r="E16">
        <f>GT_NG!P16</f>
        <v>10.220916092419944</v>
      </c>
      <c r="F16">
        <f>GT_Spot!P16</f>
        <v>0</v>
      </c>
      <c r="G16">
        <f>PPCL_NG!P16</f>
        <v>42.577161522565163</v>
      </c>
      <c r="H16">
        <f>PPCL_Spot!P16</f>
        <v>0</v>
      </c>
      <c r="I16">
        <f>Bawana_NG!P16</f>
        <v>106.55583766259132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1138.3006088886955</v>
      </c>
      <c r="P16" s="36">
        <v>58.81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31.810000000000002</v>
      </c>
      <c r="U16" s="37">
        <f>SUMPRODUCT(LTA!J16:AN16,LTA!J$102:AN$102,LTA!J$103:AN$103)</f>
        <v>67.550000000000011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756.98</v>
      </c>
      <c r="AB16" s="75">
        <f>-STOA!N16</f>
        <v>0</v>
      </c>
      <c r="AC16">
        <f t="shared" si="0"/>
        <v>20.813942724663193</v>
      </c>
      <c r="AD16">
        <f t="shared" si="1"/>
        <v>2344.4068214416088</v>
      </c>
      <c r="AE16">
        <f>'IDT-1'!B16</f>
        <v>0</v>
      </c>
      <c r="AF16" s="24"/>
      <c r="AG16">
        <f t="shared" si="2"/>
        <v>2344.4068214416088</v>
      </c>
      <c r="AI16" s="34">
        <f>PXIL!H16</f>
        <v>0</v>
      </c>
      <c r="AJ16" s="34">
        <f>PXIL!N16</f>
        <v>0</v>
      </c>
      <c r="AK16" s="34">
        <f>RTM_IEX!H16</f>
        <v>22.32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10.09624</v>
      </c>
      <c r="E17">
        <f>GT_NG!P17</f>
        <v>10.220916092419944</v>
      </c>
      <c r="F17">
        <f>GT_Spot!P17</f>
        <v>0</v>
      </c>
      <c r="G17">
        <f>PPCL_NG!P17</f>
        <v>42.577161522565163</v>
      </c>
      <c r="H17">
        <f>PPCL_Spot!P17</f>
        <v>0</v>
      </c>
      <c r="I17">
        <f>Bawana_NG!P17</f>
        <v>106.55583766259132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1138.3006088886955</v>
      </c>
      <c r="P17" s="36">
        <v>58.81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32.19</v>
      </c>
      <c r="U17" s="37">
        <f>SUMPRODUCT(LTA!J17:AN17,LTA!J$102:AN$102,LTA!J$103:AN$103)</f>
        <v>67.02000000000001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756.98</v>
      </c>
      <c r="AB17" s="75">
        <f>-STOA!N17</f>
        <v>0</v>
      </c>
      <c r="AC17">
        <f t="shared" si="0"/>
        <v>21.077869355817349</v>
      </c>
      <c r="AD17">
        <f t="shared" si="1"/>
        <v>2269.6728948104546</v>
      </c>
      <c r="AE17">
        <f>'IDT-1'!B17</f>
        <v>0</v>
      </c>
      <c r="AF17" s="24"/>
      <c r="AG17">
        <f t="shared" si="2"/>
        <v>2269.6728948104546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-52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10.09624</v>
      </c>
      <c r="E18">
        <f>GT_NG!P18</f>
        <v>10.220916092419944</v>
      </c>
      <c r="F18">
        <f>GT_Spot!P18</f>
        <v>0</v>
      </c>
      <c r="G18">
        <f>PPCL_NG!P18</f>
        <v>42.577161522565163</v>
      </c>
      <c r="H18">
        <f>PPCL_Spot!P18</f>
        <v>0</v>
      </c>
      <c r="I18">
        <f>Bawana_NG!P18</f>
        <v>106.55583766259132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1138.3006088886955</v>
      </c>
      <c r="P18" s="36">
        <v>58.81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32.549999999999997</v>
      </c>
      <c r="U18" s="37">
        <f>SUMPRODUCT(LTA!J18:AN18,LTA!J$102:AN$102,LTA!J$103:AN$103)</f>
        <v>67.599999999999994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756.98</v>
      </c>
      <c r="AB18" s="75">
        <f>-STOA!N18</f>
        <v>0</v>
      </c>
      <c r="AC18">
        <f t="shared" si="0"/>
        <v>21.316972671394431</v>
      </c>
      <c r="AD18">
        <f t="shared" si="1"/>
        <v>2244.3737914948774</v>
      </c>
      <c r="AE18">
        <f>'IDT-1'!B18</f>
        <v>0</v>
      </c>
      <c r="AF18" s="24"/>
      <c r="AG18">
        <f t="shared" si="2"/>
        <v>2244.3737914948774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-78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10.09624</v>
      </c>
      <c r="E19">
        <f>GT_NG!P19</f>
        <v>10.220916092419944</v>
      </c>
      <c r="F19">
        <f>GT_Spot!P19</f>
        <v>0</v>
      </c>
      <c r="G19">
        <f>PPCL_NG!P19</f>
        <v>41.38</v>
      </c>
      <c r="H19">
        <f>PPCL_Spot!P19</f>
        <v>0</v>
      </c>
      <c r="I19">
        <f>Bawana_NG!P19</f>
        <v>106.55583766259132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1136.4214556742954</v>
      </c>
      <c r="P19" s="36">
        <v>58.81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32.83</v>
      </c>
      <c r="U19" s="37">
        <f>SUMPRODUCT(LTA!J19:AN19,LTA!J$102:AN$102,LTA!J$103:AN$103)</f>
        <v>67.72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756.93000000000006</v>
      </c>
      <c r="AB19" s="75">
        <f>-STOA!N19</f>
        <v>0</v>
      </c>
      <c r="AC19">
        <f t="shared" si="0"/>
        <v>21.230834209053764</v>
      </c>
      <c r="AD19">
        <f t="shared" si="1"/>
        <v>2248.7336152202529</v>
      </c>
      <c r="AE19">
        <f>'IDT-1'!B19</f>
        <v>0</v>
      </c>
      <c r="AF19" s="24"/>
      <c r="AG19">
        <f t="shared" si="2"/>
        <v>2248.7336152202529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-71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10.09624</v>
      </c>
      <c r="E20">
        <f>GT_NG!P20</f>
        <v>10.220916092419944</v>
      </c>
      <c r="F20">
        <f>GT_Spot!P20</f>
        <v>0</v>
      </c>
      <c r="G20">
        <f>PPCL_NG!P20</f>
        <v>42.2</v>
      </c>
      <c r="H20">
        <f>PPCL_Spot!P20</f>
        <v>0</v>
      </c>
      <c r="I20">
        <f>Bawana_NG!P20</f>
        <v>106.55583766259132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1153.3576550421396</v>
      </c>
      <c r="P20" s="36">
        <v>58.81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33.69</v>
      </c>
      <c r="U20" s="37">
        <f>SUMPRODUCT(LTA!J20:AN20,LTA!J$102:AN$102,LTA!J$103:AN$103)</f>
        <v>63.230000000000004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756.93000000000006</v>
      </c>
      <c r="AB20" s="75">
        <f>-STOA!N20</f>
        <v>0</v>
      </c>
      <c r="AC20">
        <f t="shared" si="0"/>
        <v>21.719147991900801</v>
      </c>
      <c r="AD20">
        <f t="shared" si="1"/>
        <v>2221.37150080525</v>
      </c>
      <c r="AE20">
        <f>'IDT-1'!B20</f>
        <v>0</v>
      </c>
      <c r="AF20" s="24"/>
      <c r="AG20">
        <f t="shared" si="2"/>
        <v>2221.37150080525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-112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10.09624</v>
      </c>
      <c r="E21">
        <f>GT_NG!P21</f>
        <v>10.220916092419944</v>
      </c>
      <c r="F21">
        <f>GT_Spot!P21</f>
        <v>0</v>
      </c>
      <c r="G21">
        <f>PPCL_NG!P21</f>
        <v>42.2</v>
      </c>
      <c r="H21">
        <f>PPCL_Spot!P21</f>
        <v>0</v>
      </c>
      <c r="I21">
        <f>Bawana_NG!P21</f>
        <v>106.55583766259132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1134.4030789573005</v>
      </c>
      <c r="P21" s="36">
        <v>59.3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33.25</v>
      </c>
      <c r="U21" s="37">
        <f>SUMPRODUCT(LTA!J21:AN21,LTA!J$102:AN$102,LTA!J$103:AN$103)</f>
        <v>61.71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756.93000000000006</v>
      </c>
      <c r="AB21" s="75">
        <f>-STOA!N21</f>
        <v>0</v>
      </c>
      <c r="AC21">
        <f t="shared" si="0"/>
        <v>21.574924232443003</v>
      </c>
      <c r="AD21">
        <f t="shared" si="1"/>
        <v>2197.0911484798685</v>
      </c>
      <c r="AE21">
        <f>'IDT-1'!B21</f>
        <v>0</v>
      </c>
      <c r="AF21" s="24"/>
      <c r="AG21">
        <f t="shared" si="2"/>
        <v>2197.0911484798685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-116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10.09624</v>
      </c>
      <c r="E22">
        <f>GT_NG!P22</f>
        <v>10.220916092419944</v>
      </c>
      <c r="F22">
        <f>GT_Spot!P22</f>
        <v>0</v>
      </c>
      <c r="G22">
        <f>PPCL_NG!P22</f>
        <v>42.2</v>
      </c>
      <c r="H22">
        <f>PPCL_Spot!P22</f>
        <v>0</v>
      </c>
      <c r="I22">
        <f>Bawana_NG!P22</f>
        <v>106.55583766259132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1078.3325906845896</v>
      </c>
      <c r="P22" s="36">
        <v>59.3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32.869999999999997</v>
      </c>
      <c r="U22" s="37">
        <f>SUMPRODUCT(LTA!J22:AN22,LTA!J$102:AN$102,LTA!J$103:AN$103)</f>
        <v>62.1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756.93000000000006</v>
      </c>
      <c r="AB22" s="75">
        <f>-STOA!N22</f>
        <v>0</v>
      </c>
      <c r="AC22">
        <f t="shared" si="0"/>
        <v>20.797491854932893</v>
      </c>
      <c r="AD22">
        <f t="shared" si="1"/>
        <v>2173.8080925846675</v>
      </c>
      <c r="AE22">
        <f>'IDT-1'!B22</f>
        <v>0</v>
      </c>
      <c r="AF22" s="24"/>
      <c r="AG22">
        <f t="shared" si="2"/>
        <v>2173.8080925846675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-84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10.09624</v>
      </c>
      <c r="E23">
        <f>GT_NG!P23</f>
        <v>10.220916092419944</v>
      </c>
      <c r="F23">
        <f>GT_Spot!P23</f>
        <v>0</v>
      </c>
      <c r="G23">
        <f>PPCL_NG!P23</f>
        <v>42.2</v>
      </c>
      <c r="H23">
        <f>PPCL_Spot!P23</f>
        <v>0</v>
      </c>
      <c r="I23">
        <f>Bawana_NG!P23</f>
        <v>106.55583766259132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980.22640783842633</v>
      </c>
      <c r="P23" s="36">
        <v>105.18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33.090000000000003</v>
      </c>
      <c r="U23" s="37">
        <f>SUMPRODUCT(LTA!J23:AN23,LTA!J$102:AN$102,LTA!J$103:AN$103)</f>
        <v>62.6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756.93000000000006</v>
      </c>
      <c r="AB23" s="75">
        <f>-STOA!N23</f>
        <v>0</v>
      </c>
      <c r="AC23">
        <f t="shared" si="0"/>
        <v>20.069015492698604</v>
      </c>
      <c r="AD23">
        <f t="shared" si="1"/>
        <v>2154.0303861007387</v>
      </c>
      <c r="AE23">
        <f>'IDT-1'!B23</f>
        <v>0</v>
      </c>
      <c r="AF23" s="24"/>
      <c r="AG23">
        <f t="shared" si="2"/>
        <v>2154.0303861007387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-53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10.09624</v>
      </c>
      <c r="E24">
        <f>GT_NG!P24</f>
        <v>10.220916092419944</v>
      </c>
      <c r="F24">
        <f>GT_Spot!P24</f>
        <v>0</v>
      </c>
      <c r="G24">
        <f>PPCL_NG!P24</f>
        <v>42.2</v>
      </c>
      <c r="H24">
        <f>PPCL_Spot!P24</f>
        <v>0</v>
      </c>
      <c r="I24">
        <f>Bawana_NG!P24</f>
        <v>106.55583766259132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963.69344041625186</v>
      </c>
      <c r="P24" s="36">
        <v>105.18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32.369999999999997</v>
      </c>
      <c r="U24" s="37">
        <f>SUMPRODUCT(LTA!J24:AN24,LTA!J$102:AN$102,LTA!J$103:AN$103)</f>
        <v>63.21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756.93000000000006</v>
      </c>
      <c r="AB24" s="75">
        <f>-STOA!N24</f>
        <v>0</v>
      </c>
      <c r="AC24">
        <f t="shared" si="0"/>
        <v>19.940313634427859</v>
      </c>
      <c r="AD24">
        <f t="shared" si="1"/>
        <v>2135.5161205368354</v>
      </c>
      <c r="AE24">
        <f>'IDT-1'!B24</f>
        <v>0</v>
      </c>
      <c r="AF24" s="24"/>
      <c r="AG24">
        <f t="shared" si="2"/>
        <v>2135.5161205368354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-55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10.09624</v>
      </c>
      <c r="E25">
        <f>GT_NG!P25</f>
        <v>10.220916092419944</v>
      </c>
      <c r="F25">
        <f>GT_Spot!P25</f>
        <v>0</v>
      </c>
      <c r="G25">
        <f>PPCL_NG!P25</f>
        <v>42.2</v>
      </c>
      <c r="H25">
        <f>PPCL_Spot!P25</f>
        <v>0</v>
      </c>
      <c r="I25">
        <f>Bawana_NG!P25</f>
        <v>106.55583766259132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949.01184900743601</v>
      </c>
      <c r="P25" s="36">
        <v>105.18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31.68</v>
      </c>
      <c r="U25" s="37">
        <f>SUMPRODUCT(LTA!J25:AN25,LTA!J$102:AN$102,LTA!J$103:AN$103)</f>
        <v>63.03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756.93000000000006</v>
      </c>
      <c r="AB25" s="75">
        <f>-STOA!N25</f>
        <v>0</v>
      </c>
      <c r="AC25">
        <f t="shared" si="0"/>
        <v>19.696922099763938</v>
      </c>
      <c r="AD25">
        <f t="shared" si="1"/>
        <v>2132.2079206626836</v>
      </c>
      <c r="AE25">
        <f>'IDT-1'!B25</f>
        <v>0</v>
      </c>
      <c r="AF25" s="24"/>
      <c r="AG25">
        <f t="shared" si="2"/>
        <v>2132.2079206626836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-43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10.09624</v>
      </c>
      <c r="E26">
        <f>GT_NG!P26</f>
        <v>10.220916092419944</v>
      </c>
      <c r="F26">
        <f>GT_Spot!P26</f>
        <v>0</v>
      </c>
      <c r="G26">
        <f>PPCL_NG!P26</f>
        <v>42.2</v>
      </c>
      <c r="H26">
        <f>PPCL_Spot!P26</f>
        <v>0</v>
      </c>
      <c r="I26">
        <f>Bawana_NG!P26</f>
        <v>106.55583766259132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928.05225317569375</v>
      </c>
      <c r="P26" s="36">
        <v>105.18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31.04</v>
      </c>
      <c r="U26" s="37">
        <f>SUMPRODUCT(LTA!J26:AN26,LTA!J$102:AN$102,LTA!J$103:AN$103)</f>
        <v>62.9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756.93000000000006</v>
      </c>
      <c r="AB26" s="75">
        <f>-STOA!N26</f>
        <v>0</v>
      </c>
      <c r="AC26">
        <f t="shared" si="0"/>
        <v>19.523457911488997</v>
      </c>
      <c r="AD26">
        <f t="shared" si="1"/>
        <v>2108.6517890192163</v>
      </c>
      <c r="AE26">
        <f>'IDT-1'!B26</f>
        <v>0</v>
      </c>
      <c r="AF26" s="24"/>
      <c r="AG26">
        <f t="shared" si="2"/>
        <v>2108.6517890192163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-45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10.09624</v>
      </c>
      <c r="E27">
        <f>GT_NG!P27</f>
        <v>10.220916092419944</v>
      </c>
      <c r="F27">
        <f>GT_Spot!P27</f>
        <v>0</v>
      </c>
      <c r="G27">
        <f>PPCL_NG!P27</f>
        <v>42.2</v>
      </c>
      <c r="H27">
        <f>PPCL_Spot!P27</f>
        <v>0</v>
      </c>
      <c r="I27">
        <f>Bawana_NG!P27</f>
        <v>106.55583766259132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964.68451812280944</v>
      </c>
      <c r="P27" s="36">
        <v>105.18</v>
      </c>
      <c r="Q27" s="36">
        <v>0</v>
      </c>
      <c r="R27" s="38">
        <v>2.2699999999999996</v>
      </c>
      <c r="S27" s="38">
        <v>0</v>
      </c>
      <c r="T27" s="37">
        <f>SUMPRODUCT(LTA!J27:AN27,LTA!J$101:AN$101,LTA!J$103:AN$103)</f>
        <v>30.46</v>
      </c>
      <c r="U27" s="37">
        <f>SUMPRODUCT(LTA!J27:AN27,LTA!J$102:AN$102,LTA!J$103:AN$103)</f>
        <v>62.86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649.04999999999995</v>
      </c>
      <c r="AB27" s="75">
        <f>-STOA!N27</f>
        <v>0</v>
      </c>
      <c r="AC27">
        <f t="shared" si="0"/>
        <v>18.83997282284605</v>
      </c>
      <c r="AD27">
        <f t="shared" si="1"/>
        <v>2047.7375390549746</v>
      </c>
      <c r="AE27">
        <f>'IDT-1'!B27</f>
        <v>0</v>
      </c>
      <c r="AF27" s="24"/>
      <c r="AG27">
        <f t="shared" si="2"/>
        <v>2047.7375390549746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-37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10.09624</v>
      </c>
      <c r="E28">
        <f>GT_NG!P28</f>
        <v>10.220916092419944</v>
      </c>
      <c r="F28">
        <f>GT_Spot!P28</f>
        <v>0</v>
      </c>
      <c r="G28">
        <f>PPCL_NG!P28</f>
        <v>42.2</v>
      </c>
      <c r="H28">
        <f>PPCL_Spot!P28</f>
        <v>0</v>
      </c>
      <c r="I28">
        <f>Bawana_NG!P28</f>
        <v>106.55583766259132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999.01379493550633</v>
      </c>
      <c r="P28" s="36">
        <v>105.18</v>
      </c>
      <c r="Q28" s="36">
        <v>0</v>
      </c>
      <c r="R28" s="38">
        <v>5.37</v>
      </c>
      <c r="S28" s="38">
        <v>0</v>
      </c>
      <c r="T28" s="37">
        <f>SUMPRODUCT(LTA!J28:AN28,LTA!J$101:AN$101,LTA!J$103:AN$103)</f>
        <v>30.240000000000002</v>
      </c>
      <c r="U28" s="37">
        <f>SUMPRODUCT(LTA!J28:AN28,LTA!J$102:AN$102,LTA!J$103:AN$103)</f>
        <v>63.76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649.04999999999995</v>
      </c>
      <c r="AB28" s="75">
        <f>-STOA!N28</f>
        <v>0</v>
      </c>
      <c r="AC28">
        <f t="shared" si="0"/>
        <v>19.184212586319976</v>
      </c>
      <c r="AD28">
        <f t="shared" si="1"/>
        <v>2084.5025761041975</v>
      </c>
      <c r="AE28">
        <f>'IDT-1'!B28</f>
        <v>0</v>
      </c>
      <c r="AF28" s="24"/>
      <c r="AG28">
        <f t="shared" si="2"/>
        <v>2084.5025761041975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-38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10.09624</v>
      </c>
      <c r="E29">
        <f>GT_NG!P29</f>
        <v>10.220916092419944</v>
      </c>
      <c r="F29">
        <f>GT_Spot!P29</f>
        <v>0</v>
      </c>
      <c r="G29">
        <f>PPCL_NG!P29</f>
        <v>42.2</v>
      </c>
      <c r="H29">
        <f>PPCL_Spot!P29</f>
        <v>0</v>
      </c>
      <c r="I29">
        <f>Bawana_NG!P29</f>
        <v>106.55583766259132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979.82167483211026</v>
      </c>
      <c r="P29" s="36">
        <v>105.18</v>
      </c>
      <c r="Q29" s="36">
        <v>0</v>
      </c>
      <c r="R29" s="38">
        <v>10.55</v>
      </c>
      <c r="S29" s="38">
        <v>0</v>
      </c>
      <c r="T29" s="37">
        <f>SUMPRODUCT(LTA!J29:AN29,LTA!J$101:AN$101,LTA!J$103:AN$103)</f>
        <v>41.940000000000005</v>
      </c>
      <c r="U29" s="37">
        <f>SUMPRODUCT(LTA!J29:AN29,LTA!J$102:AN$102,LTA!J$103:AN$103)</f>
        <v>72.330000000000013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649.04999999999995</v>
      </c>
      <c r="AB29" s="75">
        <f>-STOA!N29</f>
        <v>0</v>
      </c>
      <c r="AC29">
        <f t="shared" si="0"/>
        <v>19.186013164276922</v>
      </c>
      <c r="AD29">
        <f t="shared" si="1"/>
        <v>2096.7586554228446</v>
      </c>
      <c r="AE29">
        <f>'IDT-1'!B29</f>
        <v>0</v>
      </c>
      <c r="AF29" s="24"/>
      <c r="AG29">
        <f t="shared" si="2"/>
        <v>2096.7586554228446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-32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10.09624</v>
      </c>
      <c r="E30">
        <f>GT_NG!P30</f>
        <v>10.220916092419944</v>
      </c>
      <c r="F30">
        <f>GT_Spot!P30</f>
        <v>0</v>
      </c>
      <c r="G30">
        <f>PPCL_NG!P30</f>
        <v>42.2</v>
      </c>
      <c r="H30">
        <f>PPCL_Spot!P30</f>
        <v>0</v>
      </c>
      <c r="I30">
        <f>Bawana_NG!P30</f>
        <v>106.55583766259132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940.29632336580619</v>
      </c>
      <c r="P30" s="36">
        <v>105.18</v>
      </c>
      <c r="Q30" s="36">
        <v>0</v>
      </c>
      <c r="R30" s="38">
        <v>26.139999999999997</v>
      </c>
      <c r="S30" s="38">
        <v>0</v>
      </c>
      <c r="T30" s="37">
        <f>SUMPRODUCT(LTA!J30:AN30,LTA!J$101:AN$101,LTA!J$103:AN$103)</f>
        <v>52.42</v>
      </c>
      <c r="U30" s="37">
        <f>SUMPRODUCT(LTA!J30:AN30,LTA!J$102:AN$102,LTA!J$103:AN$103)</f>
        <v>71.509999999999991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649.04999999999995</v>
      </c>
      <c r="AB30" s="75">
        <f>-STOA!N30</f>
        <v>0</v>
      </c>
      <c r="AC30">
        <f t="shared" si="0"/>
        <v>19.087024453940032</v>
      </c>
      <c r="AD30">
        <f t="shared" si="1"/>
        <v>2079.5822926668775</v>
      </c>
      <c r="AE30">
        <f>'IDT-1'!B30</f>
        <v>0</v>
      </c>
      <c r="AF30" s="24"/>
      <c r="AG30">
        <f t="shared" si="2"/>
        <v>2079.5822926668775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10.09624</v>
      </c>
      <c r="E31">
        <f>GT_NG!P31</f>
        <v>10.220916092419944</v>
      </c>
      <c r="F31">
        <f>GT_Spot!P31</f>
        <v>0</v>
      </c>
      <c r="G31">
        <f>PPCL_NG!P31</f>
        <v>42.2</v>
      </c>
      <c r="H31">
        <f>PPCL_Spot!P31</f>
        <v>0</v>
      </c>
      <c r="I31">
        <f>Bawana_NG!P31</f>
        <v>106.55583766259132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929.70223184424049</v>
      </c>
      <c r="P31" s="36">
        <v>105.18</v>
      </c>
      <c r="Q31" s="36">
        <v>0</v>
      </c>
      <c r="R31" s="38">
        <v>39.204940138626348</v>
      </c>
      <c r="S31" s="38">
        <v>0</v>
      </c>
      <c r="T31" s="37">
        <f>SUMPRODUCT(LTA!J31:AN31,LTA!J$101:AN$101,LTA!J$103:AN$103)</f>
        <v>69.150000000000006</v>
      </c>
      <c r="U31" s="37">
        <f>SUMPRODUCT(LTA!J31:AN31,LTA!J$102:AN$102,LTA!J$103:AN$103)</f>
        <v>69.080000000000013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649.04999999999995</v>
      </c>
      <c r="AB31" s="75">
        <f>-STOA!N31</f>
        <v>0</v>
      </c>
      <c r="AC31">
        <f t="shared" si="0"/>
        <v>19.065923498848459</v>
      </c>
      <c r="AD31">
        <f t="shared" si="1"/>
        <v>2115.3742422390301</v>
      </c>
      <c r="AE31">
        <f>'IDT-1'!B31</f>
        <v>0</v>
      </c>
      <c r="AF31" s="24"/>
      <c r="AG31">
        <f t="shared" si="2"/>
        <v>2115.3742422390301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10.09624</v>
      </c>
      <c r="E32">
        <f>GT_NG!P32</f>
        <v>10.220916092419944</v>
      </c>
      <c r="F32">
        <f>GT_Spot!P32</f>
        <v>0</v>
      </c>
      <c r="G32">
        <f>PPCL_NG!P32</f>
        <v>42.2</v>
      </c>
      <c r="H32">
        <f>PPCL_Spot!P32</f>
        <v>0</v>
      </c>
      <c r="I32">
        <f>Bawana_NG!P32</f>
        <v>106.55583766259132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911.83680528758441</v>
      </c>
      <c r="P32" s="36">
        <v>105.18</v>
      </c>
      <c r="Q32" s="36">
        <v>0</v>
      </c>
      <c r="R32" s="38">
        <v>42.999999999999993</v>
      </c>
      <c r="S32" s="38">
        <v>0</v>
      </c>
      <c r="T32" s="37">
        <f>SUMPRODUCT(LTA!J32:AN32,LTA!J$101:AN$101,LTA!J$103:AN$103)</f>
        <v>91.49</v>
      </c>
      <c r="U32" s="37">
        <f>SUMPRODUCT(LTA!J32:AN32,LTA!J$102:AN$102,LTA!J$103:AN$103)</f>
        <v>67.990000000000009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649.04999999999995</v>
      </c>
      <c r="AB32" s="75">
        <f>-STOA!N32</f>
        <v>0</v>
      </c>
      <c r="AC32">
        <f t="shared" si="0"/>
        <v>19.306666822373877</v>
      </c>
      <c r="AD32">
        <f t="shared" si="1"/>
        <v>2102.3131322202221</v>
      </c>
      <c r="AE32">
        <f>'IDT-1'!B32</f>
        <v>0</v>
      </c>
      <c r="AF32" s="24"/>
      <c r="AG32">
        <f t="shared" si="2"/>
        <v>2102.3131322202221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-36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10.09624</v>
      </c>
      <c r="E33">
        <f>GT_NG!P33</f>
        <v>10.220916092419944</v>
      </c>
      <c r="F33">
        <f>GT_Spot!P33</f>
        <v>0</v>
      </c>
      <c r="G33">
        <f>PPCL_NG!P33</f>
        <v>42.2</v>
      </c>
      <c r="H33">
        <f>PPCL_Spot!P33</f>
        <v>0</v>
      </c>
      <c r="I33">
        <f>Bawana_NG!P33</f>
        <v>106.55583766259132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839.64972427940779</v>
      </c>
      <c r="P33" s="36">
        <v>101.49451709097382</v>
      </c>
      <c r="Q33" s="36">
        <v>0</v>
      </c>
      <c r="R33" s="38">
        <v>45.5</v>
      </c>
      <c r="S33" s="38">
        <v>0</v>
      </c>
      <c r="T33" s="37">
        <f>SUMPRODUCT(LTA!J33:AN33,LTA!J$101:AN$101,LTA!J$103:AN$103)</f>
        <v>120.13000000000001</v>
      </c>
      <c r="U33" s="37">
        <f>SUMPRODUCT(LTA!J33:AN33,LTA!J$102:AN$102,LTA!J$103:AN$103)</f>
        <v>67.13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649.04999999999995</v>
      </c>
      <c r="AB33" s="75">
        <f>-STOA!N33</f>
        <v>0</v>
      </c>
      <c r="AC33">
        <f t="shared" si="0"/>
        <v>18.585839669103454</v>
      </c>
      <c r="AD33">
        <f t="shared" si="1"/>
        <v>2093.4413954562892</v>
      </c>
      <c r="AE33">
        <f>'IDT-1'!B33</f>
        <v>0</v>
      </c>
      <c r="AF33" s="24"/>
      <c r="AG33">
        <f t="shared" si="2"/>
        <v>2093.4413954562892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10.09624</v>
      </c>
      <c r="E34">
        <f>GT_NG!P34</f>
        <v>10.220916092419944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106.55583766259132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834.09385470436666</v>
      </c>
      <c r="P34" s="36">
        <v>57.849999999999994</v>
      </c>
      <c r="Q34" s="36">
        <v>0</v>
      </c>
      <c r="R34" s="38">
        <v>46</v>
      </c>
      <c r="S34" s="38">
        <v>0</v>
      </c>
      <c r="T34" s="37">
        <f>SUMPRODUCT(LTA!J34:AN34,LTA!J$101:AN$101,LTA!J$103:AN$103)</f>
        <v>154.57999999999998</v>
      </c>
      <c r="U34" s="37">
        <f>SUMPRODUCT(LTA!J34:AN34,LTA!J$102:AN$102,LTA!J$103:AN$103)</f>
        <v>67.050000000000011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649.04999999999995</v>
      </c>
      <c r="AB34" s="75">
        <f>-STOA!N34</f>
        <v>0</v>
      </c>
      <c r="AC34">
        <f t="shared" si="0"/>
        <v>18.467828266442524</v>
      </c>
      <c r="AD34">
        <f t="shared" si="1"/>
        <v>2080.149020192935</v>
      </c>
      <c r="AE34">
        <f>'IDT-1'!B34</f>
        <v>0</v>
      </c>
      <c r="AF34" s="24"/>
      <c r="AG34">
        <f t="shared" si="2"/>
        <v>2080.149020192935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10.09624</v>
      </c>
      <c r="E35">
        <f>GT_NG!P35</f>
        <v>11.100787401574806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116.5554470528495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833.23872733851044</v>
      </c>
      <c r="P35" s="36">
        <v>57.849999999999994</v>
      </c>
      <c r="Q35" s="36">
        <v>0</v>
      </c>
      <c r="R35" s="38">
        <v>47.5</v>
      </c>
      <c r="S35" s="38">
        <v>0</v>
      </c>
      <c r="T35" s="37">
        <f>SUMPRODUCT(LTA!J35:AN35,LTA!J$101:AN$101,LTA!J$103:AN$103)</f>
        <v>187.37</v>
      </c>
      <c r="U35" s="37">
        <f>SUMPRODUCT(LTA!J35:AN35,LTA!J$102:AN$102,LTA!J$103:AN$103)</f>
        <v>62.72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649.34</v>
      </c>
      <c r="AB35" s="75">
        <f>-STOA!N35</f>
        <v>0</v>
      </c>
      <c r="AC35">
        <f t="shared" si="0"/>
        <v>19.301661461976373</v>
      </c>
      <c r="AD35">
        <f t="shared" si="1"/>
        <v>2065.5895403309582</v>
      </c>
      <c r="AE35">
        <f>'IDT-1'!B35</f>
        <v>0</v>
      </c>
      <c r="AF35" s="24"/>
      <c r="AG35">
        <f t="shared" si="2"/>
        <v>2065.5895403309582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-54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10.09624</v>
      </c>
      <c r="E36">
        <f>GT_NG!P36</f>
        <v>11.100787401574806</v>
      </c>
      <c r="F36">
        <f>GT_Spot!P36</f>
        <v>0</v>
      </c>
      <c r="G36">
        <f>PPCL_NG!P36</f>
        <v>43.97</v>
      </c>
      <c r="H36">
        <f>PPCL_Spot!P36</f>
        <v>0</v>
      </c>
      <c r="I36">
        <f>Bawana_NG!P36</f>
        <v>116.5554470528495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823.35685203013111</v>
      </c>
      <c r="P36" s="36">
        <v>57.849999999999994</v>
      </c>
      <c r="Q36" s="36">
        <v>0</v>
      </c>
      <c r="R36" s="38">
        <v>47.5</v>
      </c>
      <c r="S36" s="38">
        <v>0</v>
      </c>
      <c r="T36" s="37">
        <f>SUMPRODUCT(LTA!J36:AN36,LTA!J$101:AN$101,LTA!J$103:AN$103)</f>
        <v>202.32</v>
      </c>
      <c r="U36" s="37">
        <f>SUMPRODUCT(LTA!J36:AN36,LTA!J$102:AN$102,LTA!J$103:AN$103)</f>
        <v>62.739999999999995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649.34</v>
      </c>
      <c r="AB36" s="75">
        <f>-STOA!N36</f>
        <v>0</v>
      </c>
      <c r="AC36">
        <f t="shared" si="0"/>
        <v>19.14972002625214</v>
      </c>
      <c r="AD36">
        <f t="shared" si="1"/>
        <v>2094.6796064583032</v>
      </c>
      <c r="AE36">
        <f>'IDT-1'!B36</f>
        <v>0</v>
      </c>
      <c r="AF36" s="24"/>
      <c r="AG36">
        <f t="shared" si="2"/>
        <v>2094.6796064583032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-31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10.09624</v>
      </c>
      <c r="E37">
        <f>GT_NG!P37</f>
        <v>11.100787401574806</v>
      </c>
      <c r="F37">
        <f>GT_Spot!P37</f>
        <v>0</v>
      </c>
      <c r="G37">
        <f>PPCL_NG!P37</f>
        <v>43.97</v>
      </c>
      <c r="H37">
        <f>PPCL_Spot!P37</f>
        <v>0</v>
      </c>
      <c r="I37">
        <f>Bawana_NG!P37</f>
        <v>116.5554470528495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828.07243150708427</v>
      </c>
      <c r="P37" s="36">
        <v>57.849999999999994</v>
      </c>
      <c r="Q37" s="36">
        <v>0</v>
      </c>
      <c r="R37" s="38">
        <v>47.5</v>
      </c>
      <c r="S37" s="38">
        <v>0</v>
      </c>
      <c r="T37" s="37">
        <f>SUMPRODUCT(LTA!J37:AN37,LTA!J$101:AN$101,LTA!J$103:AN$103)</f>
        <v>234.63</v>
      </c>
      <c r="U37" s="37">
        <f>SUMPRODUCT(LTA!J37:AN37,LTA!J$102:AN$102,LTA!J$103:AN$103)</f>
        <v>63.11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649.34</v>
      </c>
      <c r="AB37" s="75">
        <f>-STOA!N37</f>
        <v>0</v>
      </c>
      <c r="AC37">
        <f t="shared" si="0"/>
        <v>21.627307986020597</v>
      </c>
      <c r="AD37">
        <f t="shared" si="1"/>
        <v>1887.5975979754876</v>
      </c>
      <c r="AE37">
        <f>'IDT-1'!B37</f>
        <v>0</v>
      </c>
      <c r="AF37" s="24"/>
      <c r="AG37">
        <f t="shared" si="2"/>
        <v>1887.5975979754876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-273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10.09624</v>
      </c>
      <c r="E38">
        <f>GT_NG!P38</f>
        <v>11.100787401574806</v>
      </c>
      <c r="F38">
        <f>GT_Spot!P38</f>
        <v>0</v>
      </c>
      <c r="G38">
        <f>PPCL_NG!P38</f>
        <v>43.97</v>
      </c>
      <c r="H38">
        <f>PPCL_Spot!P38</f>
        <v>0</v>
      </c>
      <c r="I38">
        <f>Bawana_NG!P38</f>
        <v>116.5554470528495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813.55698643092376</v>
      </c>
      <c r="P38" s="36">
        <v>57.849999999999994</v>
      </c>
      <c r="Q38" s="36">
        <v>0</v>
      </c>
      <c r="R38" s="38">
        <v>47.5</v>
      </c>
      <c r="S38" s="38">
        <v>0</v>
      </c>
      <c r="T38" s="37">
        <f>SUMPRODUCT(LTA!J38:AN38,LTA!J$101:AN$101,LTA!J$103:AN$103)</f>
        <v>263.66999999999996</v>
      </c>
      <c r="U38" s="37">
        <f>SUMPRODUCT(LTA!J38:AN38,LTA!J$102:AN$102,LTA!J$103:AN$103)</f>
        <v>63.150000000000006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649.34</v>
      </c>
      <c r="AB38" s="75">
        <f>-STOA!N38</f>
        <v>0</v>
      </c>
      <c r="AC38">
        <f t="shared" si="0"/>
        <v>21.773232324394776</v>
      </c>
      <c r="AD38">
        <f t="shared" si="1"/>
        <v>1900.0162285609533</v>
      </c>
      <c r="AE38">
        <f>'IDT-1'!B38</f>
        <v>0</v>
      </c>
      <c r="AF38" s="24"/>
      <c r="AG38">
        <f t="shared" si="2"/>
        <v>1900.0162285609533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-275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10.09624</v>
      </c>
      <c r="E39">
        <f>GT_NG!P39</f>
        <v>10.535917413322945</v>
      </c>
      <c r="F39">
        <f>GT_Spot!P39</f>
        <v>0</v>
      </c>
      <c r="G39">
        <f>PPCL_NG!P39</f>
        <v>43.97</v>
      </c>
      <c r="H39">
        <f>PPCL_Spot!P39</f>
        <v>0</v>
      </c>
      <c r="I39">
        <f>Bawana_NG!P39</f>
        <v>116.5554470528495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830.04815490553756</v>
      </c>
      <c r="P39" s="36">
        <v>57.849999999999994</v>
      </c>
      <c r="Q39" s="36">
        <v>0</v>
      </c>
      <c r="R39" s="38">
        <v>47.5</v>
      </c>
      <c r="S39" s="38">
        <v>0</v>
      </c>
      <c r="T39" s="37">
        <f>SUMPRODUCT(LTA!J39:AN39,LTA!J$101:AN$101,LTA!J$103:AN$103)</f>
        <v>292.70999999999998</v>
      </c>
      <c r="U39" s="37">
        <f>SUMPRODUCT(LTA!J39:AN39,LTA!J$102:AN$102,LTA!J$103:AN$103)</f>
        <v>62.44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650.34</v>
      </c>
      <c r="AB39" s="75">
        <f>-STOA!N39</f>
        <v>0</v>
      </c>
      <c r="AC39">
        <f t="shared" si="0"/>
        <v>23.006031738161123</v>
      </c>
      <c r="AD39">
        <f t="shared" si="1"/>
        <v>1850.0397276335491</v>
      </c>
      <c r="AE39">
        <f>'IDT-1'!B39</f>
        <v>0</v>
      </c>
      <c r="AF39" s="24"/>
      <c r="AG39">
        <f t="shared" si="2"/>
        <v>1850.0397276335491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-369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10.09624</v>
      </c>
      <c r="E40">
        <f>GT_NG!P40</f>
        <v>10.535917413322945</v>
      </c>
      <c r="F40">
        <f>GT_Spot!P40</f>
        <v>0</v>
      </c>
      <c r="G40">
        <f>PPCL_NG!P40</f>
        <v>43.97</v>
      </c>
      <c r="H40">
        <f>PPCL_Spot!P40</f>
        <v>0</v>
      </c>
      <c r="I40">
        <f>Bawana_NG!P40</f>
        <v>116.5554470528495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821.06089482305265</v>
      </c>
      <c r="P40" s="36">
        <v>57.849999999999994</v>
      </c>
      <c r="Q40" s="36">
        <v>0</v>
      </c>
      <c r="R40" s="38">
        <v>47.5</v>
      </c>
      <c r="S40" s="38">
        <v>0</v>
      </c>
      <c r="T40" s="37">
        <f>SUMPRODUCT(LTA!J40:AN40,LTA!J$101:AN$101,LTA!J$103:AN$103)</f>
        <v>299.03999999999996</v>
      </c>
      <c r="U40" s="37">
        <f>SUMPRODUCT(LTA!J40:AN40,LTA!J$102:AN$102,LTA!J$103:AN$103)</f>
        <v>63.569999999999993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650.34</v>
      </c>
      <c r="AB40" s="75">
        <f>-STOA!N40</f>
        <v>0</v>
      </c>
      <c r="AC40">
        <f t="shared" si="0"/>
        <v>22.717369896247202</v>
      </c>
      <c r="AD40">
        <f t="shared" si="1"/>
        <v>1879.8011293929778</v>
      </c>
      <c r="AE40">
        <f>'IDT-1'!B40</f>
        <v>0</v>
      </c>
      <c r="AF40" s="24"/>
      <c r="AG40">
        <f t="shared" si="2"/>
        <v>1879.8011293929778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-338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10.09624</v>
      </c>
      <c r="E41">
        <f>GT_NG!P41</f>
        <v>10.975590551181105</v>
      </c>
      <c r="F41">
        <f>GT_Spot!P41</f>
        <v>0</v>
      </c>
      <c r="G41">
        <f>PPCL_NG!P41</f>
        <v>43.97</v>
      </c>
      <c r="H41">
        <f>PPCL_Spot!P41</f>
        <v>0</v>
      </c>
      <c r="I41">
        <f>Bawana_NG!P41</f>
        <v>121.55534270717598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773.52603585018994</v>
      </c>
      <c r="P41" s="36">
        <v>105.18</v>
      </c>
      <c r="Q41" s="36">
        <v>0</v>
      </c>
      <c r="R41" s="38">
        <v>47.5</v>
      </c>
      <c r="S41" s="38">
        <v>0</v>
      </c>
      <c r="T41" s="37">
        <f>SUMPRODUCT(LTA!J41:AN41,LTA!J$101:AN$101,LTA!J$103:AN$103)</f>
        <v>354.36</v>
      </c>
      <c r="U41" s="37">
        <f>SUMPRODUCT(LTA!J41:AN41,LTA!J$102:AN$102,LTA!J$103:AN$103)</f>
        <v>63.91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650.34</v>
      </c>
      <c r="AB41" s="75">
        <f>-STOA!N41</f>
        <v>0</v>
      </c>
      <c r="AC41">
        <f t="shared" si="0"/>
        <v>23.856956014166517</v>
      </c>
      <c r="AD41">
        <f t="shared" si="1"/>
        <v>1871.5562530943805</v>
      </c>
      <c r="AE41">
        <f>'IDT-1'!B41</f>
        <v>0</v>
      </c>
      <c r="AF41" s="24"/>
      <c r="AG41">
        <f t="shared" si="2"/>
        <v>1871.5562530943805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-406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10.09624</v>
      </c>
      <c r="E42">
        <f>GT_NG!P42</f>
        <v>10.975590551181105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121.55534270717598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773.52598423219104</v>
      </c>
      <c r="P42" s="36">
        <v>105.18</v>
      </c>
      <c r="Q42" s="36">
        <v>0</v>
      </c>
      <c r="R42" s="38">
        <v>47.5</v>
      </c>
      <c r="S42" s="38">
        <v>0</v>
      </c>
      <c r="T42" s="37">
        <f>SUMPRODUCT(LTA!J42:AN42,LTA!J$101:AN$101,LTA!J$103:AN$103)</f>
        <v>385.84000000000003</v>
      </c>
      <c r="U42" s="37">
        <f>SUMPRODUCT(LTA!J42:AN42,LTA!J$102:AN$102,LTA!J$103:AN$103)</f>
        <v>64.37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650.34</v>
      </c>
      <c r="AB42" s="75">
        <f>-STOA!N42</f>
        <v>0</v>
      </c>
      <c r="AC42">
        <f t="shared" si="0"/>
        <v>23.979619392050807</v>
      </c>
      <c r="AD42">
        <f t="shared" si="1"/>
        <v>1919.5235380984975</v>
      </c>
      <c r="AE42">
        <f>'IDT-1'!B42</f>
        <v>0</v>
      </c>
      <c r="AF42" s="24"/>
      <c r="AG42">
        <f t="shared" si="2"/>
        <v>1919.5235380984975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-389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10.09624</v>
      </c>
      <c r="E43">
        <f>GT_NG!P43</f>
        <v>10.975590551181105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121.55534270717598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694.3935317903647</v>
      </c>
      <c r="P43" s="36">
        <v>58.21</v>
      </c>
      <c r="Q43" s="36">
        <v>0</v>
      </c>
      <c r="R43" s="38">
        <v>47.5</v>
      </c>
      <c r="S43" s="38">
        <v>0</v>
      </c>
      <c r="T43" s="37">
        <f>SUMPRODUCT(LTA!J43:AN43,LTA!J$101:AN$101,LTA!J$103:AN$103)</f>
        <v>415.59000000000003</v>
      </c>
      <c r="U43" s="37">
        <f>SUMPRODUCT(LTA!J43:AN43,LTA!J$102:AN$102,LTA!J$103:AN$103)</f>
        <v>65.8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650.34</v>
      </c>
      <c r="AB43" s="75">
        <f>-STOA!N43</f>
        <v>0</v>
      </c>
      <c r="AC43">
        <f t="shared" si="0"/>
        <v>21.19917026576854</v>
      </c>
      <c r="AD43">
        <f t="shared" si="1"/>
        <v>2040.261534782953</v>
      </c>
      <c r="AE43">
        <f>'IDT-1'!B43</f>
        <v>0</v>
      </c>
      <c r="AF43" s="24"/>
      <c r="AG43">
        <f t="shared" si="2"/>
        <v>2040.261534782953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-173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10.09624</v>
      </c>
      <c r="E44">
        <f>GT_NG!P44</f>
        <v>10.975590551181105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121.55534270717598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694.0768997924672</v>
      </c>
      <c r="P44" s="36">
        <v>58.21</v>
      </c>
      <c r="Q44" s="36">
        <v>0</v>
      </c>
      <c r="R44" s="38">
        <v>47.5</v>
      </c>
      <c r="S44" s="38">
        <v>0</v>
      </c>
      <c r="T44" s="37">
        <f>SUMPRODUCT(LTA!J44:AN44,LTA!J$101:AN$101,LTA!J$103:AN$103)</f>
        <v>438.39</v>
      </c>
      <c r="U44" s="37">
        <f>SUMPRODUCT(LTA!J44:AN44,LTA!J$102:AN$102,LTA!J$103:AN$103)</f>
        <v>66.400000000000006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650.34</v>
      </c>
      <c r="AB44" s="75">
        <f>-STOA!N44</f>
        <v>0</v>
      </c>
      <c r="AC44">
        <f t="shared" si="0"/>
        <v>21.349035139053875</v>
      </c>
      <c r="AD44">
        <f t="shared" si="1"/>
        <v>2069.1950379117707</v>
      </c>
      <c r="AE44">
        <f>'IDT-1'!B44</f>
        <v>0</v>
      </c>
      <c r="AF44" s="24"/>
      <c r="AG44">
        <f t="shared" si="2"/>
        <v>2069.1950379117707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-167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10.09624</v>
      </c>
      <c r="E45">
        <f>GT_NG!P45</f>
        <v>10.975590551181105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124.75530995075374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704.904168742926</v>
      </c>
      <c r="P45" s="36">
        <v>58.21</v>
      </c>
      <c r="Q45" s="36">
        <v>0</v>
      </c>
      <c r="R45" s="38">
        <v>47.5</v>
      </c>
      <c r="S45" s="38">
        <v>0</v>
      </c>
      <c r="T45" s="37">
        <f>SUMPRODUCT(LTA!J45:AN45,LTA!J$101:AN$101,LTA!J$103:AN$103)</f>
        <v>448.31</v>
      </c>
      <c r="U45" s="37">
        <f>SUMPRODUCT(LTA!J45:AN45,LTA!J$102:AN$102,LTA!J$103:AN$103)</f>
        <v>66.930000000000007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650.34</v>
      </c>
      <c r="AB45" s="75">
        <f>-STOA!N45</f>
        <v>0</v>
      </c>
      <c r="AC45">
        <f t="shared" si="0"/>
        <v>22.444191059692145</v>
      </c>
      <c r="AD45">
        <f t="shared" si="1"/>
        <v>1999.6971181851688</v>
      </c>
      <c r="AE45">
        <f>'IDT-1'!B45</f>
        <v>0</v>
      </c>
      <c r="AF45" s="24"/>
      <c r="AG45">
        <f t="shared" si="2"/>
        <v>1999.6971181851688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-263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10.09624</v>
      </c>
      <c r="E46">
        <f>GT_NG!P46</f>
        <v>10.975590551181105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120.75546032104057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685.55964140609296</v>
      </c>
      <c r="P46" s="36">
        <v>58.21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427.99</v>
      </c>
      <c r="U46" s="37">
        <f>SUMPRODUCT(LTA!J46:AN46,LTA!J$102:AN$102,LTA!J$103:AN$103)</f>
        <v>67.13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650.34</v>
      </c>
      <c r="AB46" s="75">
        <f>-STOA!N46</f>
        <v>0</v>
      </c>
      <c r="AC46">
        <f t="shared" si="0"/>
        <v>21.759848206631901</v>
      </c>
      <c r="AD46">
        <f t="shared" si="1"/>
        <v>1990.9170840716829</v>
      </c>
      <c r="AE46">
        <f>'IDT-1'!B46</f>
        <v>0</v>
      </c>
      <c r="AF46" s="24"/>
      <c r="AG46">
        <f t="shared" si="2"/>
        <v>1990.9170840716829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-229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10.09624</v>
      </c>
      <c r="E47">
        <f>GT_NG!P47</f>
        <v>10.975590551181105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115.75556492088427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685.2725993952788</v>
      </c>
      <c r="P47" s="36">
        <v>58.21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446.34000000000003</v>
      </c>
      <c r="U47" s="37">
        <f>SUMPRODUCT(LTA!J47:AN47,LTA!J$102:AN$102,LTA!J$103:AN$103)</f>
        <v>66.48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654.38</v>
      </c>
      <c r="AB47" s="75">
        <f>-STOA!N47</f>
        <v>0</v>
      </c>
      <c r="AC47">
        <f t="shared" si="0"/>
        <v>20.723844196963384</v>
      </c>
      <c r="AD47">
        <f t="shared" si="1"/>
        <v>2141.4061506703811</v>
      </c>
      <c r="AE47">
        <f>'IDT-1'!B47</f>
        <v>0</v>
      </c>
      <c r="AF47" s="24"/>
      <c r="AG47">
        <f t="shared" si="2"/>
        <v>2141.4061506703811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-96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10.09624</v>
      </c>
      <c r="E48">
        <f>GT_NG!P48</f>
        <v>10.975590551181105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115.75556492088427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677.2275797202891</v>
      </c>
      <c r="P48" s="36">
        <v>58.21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458.53999999999996</v>
      </c>
      <c r="U48" s="37">
        <f>SUMPRODUCT(LTA!J48:AN48,LTA!J$102:AN$102,LTA!J$103:AN$103)</f>
        <v>66.69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654.38</v>
      </c>
      <c r="AB48" s="75">
        <f>-STOA!N48</f>
        <v>0</v>
      </c>
      <c r="AC48">
        <f t="shared" si="0"/>
        <v>20.593571600901761</v>
      </c>
      <c r="AD48">
        <f t="shared" si="1"/>
        <v>2164.9014035914529</v>
      </c>
      <c r="AE48">
        <f>'IDT-1'!B48</f>
        <v>0</v>
      </c>
      <c r="AF48" s="24"/>
      <c r="AG48">
        <f t="shared" si="2"/>
        <v>2164.9014035914529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-77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10.09624</v>
      </c>
      <c r="E49">
        <f>GT_NG!P49</f>
        <v>10.975590551181105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115.75556492088427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678.02802262222815</v>
      </c>
      <c r="P49" s="36">
        <v>58.21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463.03999999999996</v>
      </c>
      <c r="U49" s="37">
        <f>SUMPRODUCT(LTA!J49:AN49,LTA!J$102:AN$102,LTA!J$103:AN$103)</f>
        <v>67.08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654.38</v>
      </c>
      <c r="AB49" s="75">
        <f>-STOA!N49</f>
        <v>0</v>
      </c>
      <c r="AC49">
        <f t="shared" si="0"/>
        <v>20.297400525073204</v>
      </c>
      <c r="AD49">
        <f t="shared" si="1"/>
        <v>2209.8880175692202</v>
      </c>
      <c r="AE49">
        <f>'IDT-1'!B49</f>
        <v>0</v>
      </c>
      <c r="AF49" s="24"/>
      <c r="AG49">
        <f t="shared" si="2"/>
        <v>2209.8880175692202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-38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10.09624</v>
      </c>
      <c r="E50">
        <f>GT_NG!P50</f>
        <v>10.975590551181105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115.75556492088427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678.02802262222815</v>
      </c>
      <c r="P50" s="36">
        <v>58.21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491.55000000000007</v>
      </c>
      <c r="U50" s="37">
        <f>SUMPRODUCT(LTA!J50:AN50,LTA!J$102:AN$102,LTA!J$103:AN$103)</f>
        <v>67.41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654.38</v>
      </c>
      <c r="AB50" s="75">
        <f>-STOA!N50</f>
        <v>0</v>
      </c>
      <c r="AC50">
        <f t="shared" si="0"/>
        <v>20.54231439755101</v>
      </c>
      <c r="AD50">
        <f t="shared" si="1"/>
        <v>2239.4831036967425</v>
      </c>
      <c r="AE50">
        <f>'IDT-1'!B50</f>
        <v>0</v>
      </c>
      <c r="AF50" s="24"/>
      <c r="AG50">
        <f t="shared" si="2"/>
        <v>2239.4831036967425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-37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10.09624</v>
      </c>
      <c r="E51">
        <f>GT_NG!P51</f>
        <v>10.535917413322945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115.75556492088427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792.36607967601367</v>
      </c>
      <c r="P51" s="36">
        <v>56.47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508.65</v>
      </c>
      <c r="U51" s="37">
        <f>SUMPRODUCT(LTA!J51:AN51,LTA!J$102:AN$102,LTA!J$103:AN$103)</f>
        <v>66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654.38</v>
      </c>
      <c r="AB51" s="75">
        <f>-STOA!N51</f>
        <v>0</v>
      </c>
      <c r="AC51">
        <f t="shared" si="0"/>
        <v>22.945830539207297</v>
      </c>
      <c r="AD51">
        <f t="shared" si="1"/>
        <v>2220.9279714710137</v>
      </c>
      <c r="AE51">
        <f>'IDT-1'!B51</f>
        <v>0</v>
      </c>
      <c r="AF51" s="24"/>
      <c r="AG51">
        <f t="shared" si="2"/>
        <v>2220.9279714710137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-181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10.09624</v>
      </c>
      <c r="E52">
        <f>GT_NG!P52</f>
        <v>10.535917413322945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115.75556492088427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807.42049430518057</v>
      </c>
      <c r="P52" s="36">
        <v>56.47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505.00999999999993</v>
      </c>
      <c r="U52" s="37">
        <f>SUMPRODUCT(LTA!J52:AN52,LTA!J$102:AN$102,LTA!J$103:AN$103)</f>
        <v>61.879999999999995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654.38</v>
      </c>
      <c r="AB52" s="75">
        <f>-STOA!N52</f>
        <v>0</v>
      </c>
      <c r="AC52">
        <f t="shared" si="0"/>
        <v>23.054412025554946</v>
      </c>
      <c r="AD52">
        <f t="shared" si="1"/>
        <v>2223.1138046138331</v>
      </c>
      <c r="AE52">
        <f>'IDT-1'!B52</f>
        <v>0</v>
      </c>
      <c r="AF52" s="24"/>
      <c r="AG52">
        <f t="shared" si="2"/>
        <v>2223.1138046138331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-186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10.09624</v>
      </c>
      <c r="E53">
        <f>GT_NG!P53</f>
        <v>10.535917413322945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115.75556492088427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780.08569167113956</v>
      </c>
      <c r="P53" s="36">
        <v>58.21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505.33</v>
      </c>
      <c r="U53" s="37">
        <f>SUMPRODUCT(LTA!J53:AN53,LTA!J$102:AN$102,LTA!J$103:AN$103)</f>
        <v>64.28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654.38</v>
      </c>
      <c r="AB53" s="75">
        <f>-STOA!N53</f>
        <v>0</v>
      </c>
      <c r="AC53">
        <f t="shared" si="0"/>
        <v>22.595648064231717</v>
      </c>
      <c r="AD53">
        <f t="shared" si="1"/>
        <v>2229.697765941115</v>
      </c>
      <c r="AE53">
        <f>'IDT-1'!B53</f>
        <v>0</v>
      </c>
      <c r="AF53" s="24"/>
      <c r="AG53">
        <f t="shared" si="2"/>
        <v>2229.697765941115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-157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10.09624</v>
      </c>
      <c r="E54">
        <f>GT_NG!P54</f>
        <v>10.535917413322945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115.75556492088427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780.07596172891658</v>
      </c>
      <c r="P54" s="36">
        <v>58.21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505.64</v>
      </c>
      <c r="U54" s="37">
        <f>SUMPRODUCT(LTA!J54:AN54,LTA!J$102:AN$102,LTA!J$103:AN$103)</f>
        <v>64.45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654.38</v>
      </c>
      <c r="AB54" s="75">
        <f>-STOA!N54</f>
        <v>0</v>
      </c>
      <c r="AC54">
        <f t="shared" si="0"/>
        <v>22.555395803129176</v>
      </c>
      <c r="AD54">
        <f t="shared" si="1"/>
        <v>2235.2082882599943</v>
      </c>
      <c r="AE54">
        <f>'IDT-1'!B54</f>
        <v>0</v>
      </c>
      <c r="AF54" s="24"/>
      <c r="AG54">
        <f t="shared" si="2"/>
        <v>2235.2082882599943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-152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10.09624</v>
      </c>
      <c r="E55">
        <f>GT_NG!P55</f>
        <v>10.535917413322945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115.75556492088427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797.95794315949365</v>
      </c>
      <c r="P55" s="36">
        <v>58.21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510.31</v>
      </c>
      <c r="U55" s="37">
        <f>SUMPRODUCT(LTA!J55:AN55,LTA!J$102:AN$102,LTA!J$103:AN$103)</f>
        <v>65.150000000000006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654.38</v>
      </c>
      <c r="AB55" s="75">
        <f>-STOA!N55</f>
        <v>0</v>
      </c>
      <c r="AC55">
        <f t="shared" si="0"/>
        <v>23.443629058927296</v>
      </c>
      <c r="AD55">
        <f t="shared" si="1"/>
        <v>2180.5720364347735</v>
      </c>
      <c r="AE55">
        <f>'IDT-1'!B55</f>
        <v>0</v>
      </c>
      <c r="AF55" s="24"/>
      <c r="AG55">
        <f t="shared" si="2"/>
        <v>2180.5720364347735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10.09624</v>
      </c>
      <c r="E56">
        <f>GT_NG!P56</f>
        <v>10.535917413322945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115.75556492088427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797.95794972933049</v>
      </c>
      <c r="P56" s="36">
        <v>58.21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507.13</v>
      </c>
      <c r="U56" s="37">
        <f>SUMPRODUCT(LTA!J56:AN56,LTA!J$102:AN$102,LTA!J$103:AN$103)</f>
        <v>66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654.38</v>
      </c>
      <c r="AB56" s="75">
        <f>-STOA!N56</f>
        <v>0</v>
      </c>
      <c r="AC56">
        <f t="shared" si="0"/>
        <v>23.343221969042105</v>
      </c>
      <c r="AD56">
        <f t="shared" si="1"/>
        <v>2187.3424500944957</v>
      </c>
      <c r="AE56">
        <f>'IDT-1'!B56</f>
        <v>0</v>
      </c>
      <c r="AF56" s="24"/>
      <c r="AG56">
        <f t="shared" si="2"/>
        <v>2187.3424500944957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-220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10.09624</v>
      </c>
      <c r="E57">
        <f>GT_NG!P57</f>
        <v>10.535917413322945</v>
      </c>
      <c r="F57">
        <f>GT_Spot!P57</f>
        <v>0</v>
      </c>
      <c r="G57">
        <f>PPCL_NG!P57</f>
        <v>43.12</v>
      </c>
      <c r="H57">
        <f>PPCL_Spot!P57</f>
        <v>0</v>
      </c>
      <c r="I57">
        <f>Bawana_NG!P57</f>
        <v>115.75556492088427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717.07194787414517</v>
      </c>
      <c r="P57" s="36">
        <v>58.21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508.98</v>
      </c>
      <c r="U57" s="37">
        <f>SUMPRODUCT(LTA!J57:AN57,LTA!J$102:AN$102,LTA!J$103:AN$103)</f>
        <v>67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654.38</v>
      </c>
      <c r="AB57" s="75">
        <f>-STOA!N57</f>
        <v>0</v>
      </c>
      <c r="AC57">
        <f t="shared" si="0"/>
        <v>21.147223473943267</v>
      </c>
      <c r="AD57">
        <f t="shared" si="1"/>
        <v>2281.5024467344092</v>
      </c>
      <c r="AE57">
        <f>'IDT-1'!B57</f>
        <v>0</v>
      </c>
      <c r="AF57" s="24"/>
      <c r="AG57">
        <f t="shared" si="2"/>
        <v>2281.5024467344092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10.09624</v>
      </c>
      <c r="E58">
        <f>GT_NG!P58</f>
        <v>10.535917413322945</v>
      </c>
      <c r="F58">
        <f>GT_Spot!P58</f>
        <v>0</v>
      </c>
      <c r="G58">
        <f>PPCL_NG!P58</f>
        <v>43.12</v>
      </c>
      <c r="H58">
        <f>PPCL_Spot!P58</f>
        <v>0</v>
      </c>
      <c r="I58">
        <f>Bawana_NG!P58</f>
        <v>115.75556492088427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717.07194787414517</v>
      </c>
      <c r="P58" s="36">
        <v>58.21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516.49</v>
      </c>
      <c r="U58" s="37">
        <f>SUMPRODUCT(LTA!J58:AN58,LTA!J$102:AN$102,LTA!J$103:AN$103)</f>
        <v>68.22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654.38</v>
      </c>
      <c r="AB58" s="75">
        <f>-STOA!N58</f>
        <v>0</v>
      </c>
      <c r="AC58">
        <f t="shared" si="0"/>
        <v>20.7801410978335</v>
      </c>
      <c r="AD58">
        <f t="shared" si="1"/>
        <v>2340.5995291105187</v>
      </c>
      <c r="AE58">
        <f>'IDT-1'!B58</f>
        <v>0</v>
      </c>
      <c r="AF58" s="24"/>
      <c r="AG58">
        <f t="shared" si="2"/>
        <v>2340.5995291105187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10.0962707742197</v>
      </c>
      <c r="F59">
        <f>GT_Spot!P59</f>
        <v>0</v>
      </c>
      <c r="G59">
        <f>PPCL_NG!P59</f>
        <v>43.12</v>
      </c>
      <c r="H59">
        <f>PPCL_Spot!P59</f>
        <v>0</v>
      </c>
      <c r="I59">
        <f>Bawana_NG!P59</f>
        <v>115.75556492088427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837.12687839311934</v>
      </c>
      <c r="P59" s="36">
        <v>118.59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474.15999999999997</v>
      </c>
      <c r="U59" s="37">
        <f>SUMPRODUCT(LTA!J59:AN59,LTA!J$102:AN$102,LTA!J$103:AN$103)</f>
        <v>70.78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654.38</v>
      </c>
      <c r="AB59" s="75">
        <f>-STOA!N59</f>
        <v>0</v>
      </c>
      <c r="AC59">
        <f t="shared" si="0"/>
        <v>22.787622098407358</v>
      </c>
      <c r="AD59">
        <f t="shared" si="1"/>
        <v>2391.9424919898161</v>
      </c>
      <c r="AE59">
        <f>'IDT-1'!B59</f>
        <v>0</v>
      </c>
      <c r="AF59" s="24"/>
      <c r="AG59">
        <f t="shared" si="2"/>
        <v>2391.9424919898161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-87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10.0962707742197</v>
      </c>
      <c r="F60">
        <f>GT_Spot!P60</f>
        <v>0</v>
      </c>
      <c r="G60">
        <f>PPCL_NG!P60</f>
        <v>43.12</v>
      </c>
      <c r="H60">
        <f>PPCL_Spot!P60</f>
        <v>0</v>
      </c>
      <c r="I60">
        <f>Bawana_NG!P60</f>
        <v>115.75556492088427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852.64848999714616</v>
      </c>
      <c r="P60" s="36">
        <v>118.59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466.45000000000005</v>
      </c>
      <c r="U60" s="37">
        <f>SUMPRODUCT(LTA!J60:AN60,LTA!J$102:AN$102,LTA!J$103:AN$103)</f>
        <v>73.11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654.38</v>
      </c>
      <c r="AB60" s="75">
        <f>-STOA!N60</f>
        <v>0</v>
      </c>
      <c r="AC60">
        <f t="shared" si="0"/>
        <v>22.65491509246791</v>
      </c>
      <c r="AD60">
        <f t="shared" si="1"/>
        <v>2427.2168105997821</v>
      </c>
      <c r="AE60">
        <f>'IDT-1'!B60</f>
        <v>0</v>
      </c>
      <c r="AF60" s="24"/>
      <c r="AG60">
        <f t="shared" si="2"/>
        <v>2427.2168105997821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-62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10.0962707742197</v>
      </c>
      <c r="F61">
        <f>GT_Spot!P61</f>
        <v>0</v>
      </c>
      <c r="G61">
        <f>PPCL_NG!P61</f>
        <v>43.12</v>
      </c>
      <c r="H61">
        <f>PPCL_Spot!P61</f>
        <v>0</v>
      </c>
      <c r="I61">
        <f>Bawana_NG!P61</f>
        <v>115.75556492088427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852.64848999714616</v>
      </c>
      <c r="P61" s="36">
        <v>118.59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462.06</v>
      </c>
      <c r="U61" s="37">
        <f>SUMPRODUCT(LTA!J61:AN61,LTA!J$102:AN$102,LTA!J$103:AN$103)</f>
        <v>76.92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654.38</v>
      </c>
      <c r="AB61" s="75">
        <f>-STOA!N61</f>
        <v>0</v>
      </c>
      <c r="AC61">
        <f t="shared" si="0"/>
        <v>22.410101649368638</v>
      </c>
      <c r="AD61">
        <f t="shared" si="1"/>
        <v>2453.8816240428814</v>
      </c>
      <c r="AE61">
        <f>'IDT-1'!B61</f>
        <v>0</v>
      </c>
      <c r="AF61" s="24"/>
      <c r="AG61">
        <f t="shared" si="2"/>
        <v>2453.8816240428814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-35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10.0962707742197</v>
      </c>
      <c r="F62">
        <f>GT_Spot!P62</f>
        <v>0</v>
      </c>
      <c r="G62">
        <f>PPCL_NG!P62</f>
        <v>43.12</v>
      </c>
      <c r="H62">
        <f>PPCL_Spot!P62</f>
        <v>0</v>
      </c>
      <c r="I62">
        <f>Bawana_NG!P62</f>
        <v>115.75556492088427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852.64848999714616</v>
      </c>
      <c r="P62" s="36">
        <v>118.59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453.14000000000004</v>
      </c>
      <c r="U62" s="37">
        <f>SUMPRODUCT(LTA!J62:AN62,LTA!J$102:AN$102,LTA!J$103:AN$103)</f>
        <v>80.75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654.38</v>
      </c>
      <c r="AB62" s="75">
        <f>-STOA!N62</f>
        <v>0</v>
      </c>
      <c r="AC62">
        <f t="shared" si="0"/>
        <v>22.157095186091798</v>
      </c>
      <c r="AD62">
        <f t="shared" si="1"/>
        <v>2495.6946305061583</v>
      </c>
      <c r="AE62">
        <f>'IDT-1'!B62</f>
        <v>0</v>
      </c>
      <c r="AF62" s="24"/>
      <c r="AG62">
        <f t="shared" si="2"/>
        <v>2495.6946305061583</v>
      </c>
      <c r="AI62" s="34">
        <f>PXIL!H62</f>
        <v>0</v>
      </c>
      <c r="AJ62" s="34">
        <f>PXIL!N62</f>
        <v>0</v>
      </c>
      <c r="AK62" s="34">
        <f>RTM_IEX!H62</f>
        <v>11.65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10.0962707742197</v>
      </c>
      <c r="F63">
        <f>GT_Spot!P63</f>
        <v>0</v>
      </c>
      <c r="G63">
        <f>PPCL_NG!P63</f>
        <v>41.982836678153923</v>
      </c>
      <c r="H63">
        <f>PPCL_Spot!P63</f>
        <v>0</v>
      </c>
      <c r="I63">
        <f>Bawana_NG!P63</f>
        <v>142.75504322766571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865.72924124549661</v>
      </c>
      <c r="P63" s="36">
        <v>118.59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466.4</v>
      </c>
      <c r="U63" s="37">
        <f>SUMPRODUCT(LTA!J63:AN63,LTA!J$102:AN$102,LTA!J$103:AN$103)</f>
        <v>85.58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654.28</v>
      </c>
      <c r="AB63" s="75">
        <f>-STOA!N63</f>
        <v>0</v>
      </c>
      <c r="AC63">
        <f t="shared" si="0"/>
        <v>22.87519875974375</v>
      </c>
      <c r="AD63">
        <f t="shared" si="1"/>
        <v>2504.259593165792</v>
      </c>
      <c r="AE63">
        <f>'IDT-1'!B63</f>
        <v>0</v>
      </c>
      <c r="AF63" s="24"/>
      <c r="AG63">
        <f t="shared" si="2"/>
        <v>2504.259593165792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-36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10.0962707742197</v>
      </c>
      <c r="F64">
        <f>GT_Spot!P64</f>
        <v>0</v>
      </c>
      <c r="G64">
        <f>PPCL_NG!P64</f>
        <v>41.982836678153923</v>
      </c>
      <c r="H64">
        <f>PPCL_Spot!P64</f>
        <v>0</v>
      </c>
      <c r="I64">
        <f>Bawana_NG!P64</f>
        <v>142.75504322766571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929.90270016507895</v>
      </c>
      <c r="P64" s="36">
        <v>118.59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437.02</v>
      </c>
      <c r="U64" s="37">
        <f>SUMPRODUCT(LTA!J64:AN64,LTA!J$102:AN$102,LTA!J$103:AN$103)</f>
        <v>82.86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654.28</v>
      </c>
      <c r="AB64" s="75">
        <f>-STOA!N64</f>
        <v>0</v>
      </c>
      <c r="AC64">
        <f t="shared" si="0"/>
        <v>23.494814044079494</v>
      </c>
      <c r="AD64">
        <f t="shared" si="1"/>
        <v>2497.7134368010384</v>
      </c>
      <c r="AE64">
        <f>'IDT-1'!B64</f>
        <v>0</v>
      </c>
      <c r="AF64" s="24"/>
      <c r="AG64">
        <f t="shared" si="2"/>
        <v>2497.7134368010384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-74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10.0962707742197</v>
      </c>
      <c r="F65">
        <f>GT_Spot!P65</f>
        <v>0</v>
      </c>
      <c r="G65">
        <f>PPCL_NG!P65</f>
        <v>41.982836678153923</v>
      </c>
      <c r="H65">
        <f>PPCL_Spot!P65</f>
        <v>0</v>
      </c>
      <c r="I65">
        <f>Bawana_NG!P65</f>
        <v>142.75504322766571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948.76807447040289</v>
      </c>
      <c r="P65" s="36">
        <v>118.59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396.86</v>
      </c>
      <c r="U65" s="37">
        <f>SUMPRODUCT(LTA!J65:AN65,LTA!J$102:AN$102,LTA!J$103:AN$103)</f>
        <v>83.52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654.28</v>
      </c>
      <c r="AB65" s="75">
        <f>-STOA!N65</f>
        <v>0</v>
      </c>
      <c r="AC65">
        <f t="shared" si="0"/>
        <v>23.38425435814391</v>
      </c>
      <c r="AD65">
        <f t="shared" si="1"/>
        <v>2469.1893707922982</v>
      </c>
      <c r="AE65">
        <f>'IDT-1'!B65</f>
        <v>0</v>
      </c>
      <c r="AF65" s="24"/>
      <c r="AG65">
        <f t="shared" si="2"/>
        <v>2469.1893707922982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-82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10.0962707742197</v>
      </c>
      <c r="F66">
        <f>GT_Spot!P66</f>
        <v>0</v>
      </c>
      <c r="G66">
        <f>PPCL_NG!P66</f>
        <v>41.982836678153923</v>
      </c>
      <c r="H66">
        <f>PPCL_Spot!P66</f>
        <v>0</v>
      </c>
      <c r="I66">
        <f>Bawana_NG!P66</f>
        <v>142.75504322766571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997.27806085070222</v>
      </c>
      <c r="P66" s="36">
        <v>118.59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376.96</v>
      </c>
      <c r="U66" s="37">
        <f>SUMPRODUCT(LTA!J66:AN66,LTA!J$102:AN$102,LTA!J$103:AN$103)</f>
        <v>85.15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654.28</v>
      </c>
      <c r="AB66" s="75">
        <f>-STOA!N66</f>
        <v>0</v>
      </c>
      <c r="AC66">
        <f t="shared" si="0"/>
        <v>23.881197553867619</v>
      </c>
      <c r="AD66">
        <f t="shared" si="1"/>
        <v>2472.9324139768742</v>
      </c>
      <c r="AE66">
        <f>'IDT-1'!B66</f>
        <v>0</v>
      </c>
      <c r="AF66" s="24"/>
      <c r="AG66">
        <f t="shared" si="2"/>
        <v>2472.9324139768742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-108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10.0962707742197</v>
      </c>
      <c r="F67">
        <f>GT_Spot!P67</f>
        <v>0</v>
      </c>
      <c r="G67">
        <f>PPCL_NG!P67</f>
        <v>41.982836678153923</v>
      </c>
      <c r="H67">
        <f>PPCL_Spot!P67</f>
        <v>0</v>
      </c>
      <c r="I67">
        <f>Bawana_NG!P67</f>
        <v>142.75504322766571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908.43292577953764</v>
      </c>
      <c r="P67" s="36">
        <v>118.59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321.30999999999995</v>
      </c>
      <c r="U67" s="37">
        <f>SUMPRODUCT(LTA!J67:AN67,LTA!J$102:AN$102,LTA!J$103:AN$103)</f>
        <v>86.7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654.23</v>
      </c>
      <c r="AB67" s="75">
        <f>-STOA!N67</f>
        <v>0</v>
      </c>
      <c r="AC67">
        <f t="shared" si="0"/>
        <v>22.809281043207477</v>
      </c>
      <c r="AD67">
        <f t="shared" si="1"/>
        <v>2310.0091954163695</v>
      </c>
      <c r="AE67">
        <f>'IDT-1'!B67</f>
        <v>0</v>
      </c>
      <c r="AF67" s="24"/>
      <c r="AG67">
        <f t="shared" si="2"/>
        <v>2310.0091954163695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-129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10.0962707742197</v>
      </c>
      <c r="F68">
        <f>GT_Spot!P68</f>
        <v>0</v>
      </c>
      <c r="G68">
        <f>PPCL_NG!P68</f>
        <v>41.982836678153923</v>
      </c>
      <c r="H68">
        <f>PPCL_Spot!P68</f>
        <v>0</v>
      </c>
      <c r="I68">
        <f>Bawana_NG!P68</f>
        <v>142.75504322766571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914.42546292384134</v>
      </c>
      <c r="P68" s="36">
        <v>118.59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281.12</v>
      </c>
      <c r="U68" s="37">
        <f>SUMPRODUCT(LTA!J68:AN68,LTA!J$102:AN$102,LTA!J$103:AN$103)</f>
        <v>88.49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654.23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22.328776564589049</v>
      </c>
      <c r="AD68">
        <f t="shared" ref="AD68:AD98" si="4">SUM(B68:AB68,AI68:AR68)-AC68</f>
        <v>2300.0822370392916</v>
      </c>
      <c r="AE68">
        <f>'IDT-1'!B68</f>
        <v>0</v>
      </c>
      <c r="AF68" s="24"/>
      <c r="AG68">
        <f t="shared" ref="AG68:AG98" si="5">SUM(AD68:AF68)+AT68</f>
        <v>2300.0822370392916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-107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10.0962707742197</v>
      </c>
      <c r="F69">
        <f>GT_Spot!P69</f>
        <v>0</v>
      </c>
      <c r="G69">
        <f>PPCL_NG!P69</f>
        <v>41.982836678153923</v>
      </c>
      <c r="H69">
        <f>PPCL_Spot!P69</f>
        <v>0</v>
      </c>
      <c r="I69">
        <f>Bawana_NG!P69</f>
        <v>146.75490434359918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909.98375044508111</v>
      </c>
      <c r="P69" s="36">
        <v>118.59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254.61</v>
      </c>
      <c r="U69" s="37">
        <f>SUMPRODUCT(LTA!J69:AN69,LTA!J$102:AN$102,LTA!J$103:AN$103)</f>
        <v>95.550000000000011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654.23</v>
      </c>
      <c r="AB69" s="75">
        <f>-STOA!N69</f>
        <v>0</v>
      </c>
      <c r="AC69">
        <f t="shared" si="3"/>
        <v>21.93177508454129</v>
      </c>
      <c r="AD69">
        <f t="shared" si="4"/>
        <v>2305.5873871565127</v>
      </c>
      <c r="AE69">
        <f>'IDT-1'!B69</f>
        <v>0</v>
      </c>
      <c r="AF69" s="24"/>
      <c r="AG69">
        <f t="shared" si="5"/>
        <v>2305.5873871565127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-82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10.0962707742197</v>
      </c>
      <c r="F70">
        <f>GT_Spot!P70</f>
        <v>0</v>
      </c>
      <c r="G70">
        <f>PPCL_NG!P70</f>
        <v>41.982836678153923</v>
      </c>
      <c r="H70">
        <f>PPCL_Spot!P70</f>
        <v>0</v>
      </c>
      <c r="I70">
        <f>Bawana_NG!P70</f>
        <v>155.7545918544495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920.15222260508108</v>
      </c>
      <c r="P70" s="36">
        <v>118.59</v>
      </c>
      <c r="Q70" s="36">
        <v>0</v>
      </c>
      <c r="R70" s="38">
        <v>41.53</v>
      </c>
      <c r="S70" s="38">
        <v>0</v>
      </c>
      <c r="T70" s="37">
        <f>SUMPRODUCT(LTA!J70:AN70,LTA!J$101:AN$101,LTA!J$103:AN$103)</f>
        <v>217.11999999999998</v>
      </c>
      <c r="U70" s="37">
        <f>SUMPRODUCT(LTA!J70:AN70,LTA!J$102:AN$102,LTA!J$103:AN$103)</f>
        <v>95.15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654.23</v>
      </c>
      <c r="AB70" s="75">
        <f>-STOA!N70</f>
        <v>0</v>
      </c>
      <c r="AC70">
        <f t="shared" si="3"/>
        <v>21.732243144689168</v>
      </c>
      <c r="AD70">
        <f t="shared" si="4"/>
        <v>2279.095078767215</v>
      </c>
      <c r="AE70">
        <f>'IDT-1'!B70</f>
        <v>0</v>
      </c>
      <c r="AF70" s="24"/>
      <c r="AG70">
        <f t="shared" si="5"/>
        <v>2279.095078767215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-84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10.0962707742197</v>
      </c>
      <c r="F71">
        <f>GT_Spot!P71</f>
        <v>0</v>
      </c>
      <c r="G71">
        <f>PPCL_NG!P71</f>
        <v>41.982836678153923</v>
      </c>
      <c r="H71">
        <f>PPCL_Spot!P71</f>
        <v>0</v>
      </c>
      <c r="I71">
        <f>Bawana_NG!P71</f>
        <v>146.75490434359918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933.96371886405689</v>
      </c>
      <c r="P71" s="36">
        <v>118.59</v>
      </c>
      <c r="Q71" s="36">
        <v>0</v>
      </c>
      <c r="R71" s="38">
        <v>33.13000000000001</v>
      </c>
      <c r="S71" s="38">
        <v>0</v>
      </c>
      <c r="T71" s="37">
        <f>SUMPRODUCT(LTA!J71:AN71,LTA!J$101:AN$101,LTA!J$103:AN$103)</f>
        <v>189.56000000000003</v>
      </c>
      <c r="U71" s="37">
        <f>SUMPRODUCT(LTA!J71:AN71,LTA!J$102:AN$102,LTA!J$103:AN$103)</f>
        <v>95.259999999999991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654.23</v>
      </c>
      <c r="AB71" s="75">
        <f>-STOA!N71</f>
        <v>0</v>
      </c>
      <c r="AC71">
        <f t="shared" si="3"/>
        <v>21.199984349808261</v>
      </c>
      <c r="AD71">
        <f t="shared" si="4"/>
        <v>2387.8891463102213</v>
      </c>
      <c r="AE71">
        <f>'IDT-1'!B71</f>
        <v>0</v>
      </c>
      <c r="AF71" s="24"/>
      <c r="AG71">
        <f t="shared" si="5"/>
        <v>2387.8891463102213</v>
      </c>
      <c r="AI71" s="34">
        <f>PXIL!H71</f>
        <v>0</v>
      </c>
      <c r="AJ71" s="34">
        <f>PXIL!N71</f>
        <v>0</v>
      </c>
      <c r="AK71" s="34">
        <f>RTM_IEX!H71</f>
        <v>55.3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10.0962707742197</v>
      </c>
      <c r="F72">
        <f>GT_Spot!P72</f>
        <v>0</v>
      </c>
      <c r="G72">
        <f>PPCL_NG!P72</f>
        <v>41.982836678153923</v>
      </c>
      <c r="H72">
        <f>PPCL_Spot!P72</f>
        <v>0</v>
      </c>
      <c r="I72">
        <f>Bawana_NG!P72</f>
        <v>146.75490434359918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959.37631814303916</v>
      </c>
      <c r="P72" s="36">
        <v>118.59</v>
      </c>
      <c r="Q72" s="36">
        <v>0</v>
      </c>
      <c r="R72" s="38">
        <v>20.509999999999998</v>
      </c>
      <c r="S72" s="38">
        <v>0</v>
      </c>
      <c r="T72" s="37">
        <f>SUMPRODUCT(LTA!J72:AN72,LTA!J$101:AN$101,LTA!J$103:AN$103)</f>
        <v>155.66</v>
      </c>
      <c r="U72" s="37">
        <f>SUMPRODUCT(LTA!J72:AN72,LTA!J$102:AN$102,LTA!J$103:AN$103)</f>
        <v>95.55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654.23</v>
      </c>
      <c r="AB72" s="75">
        <f>-STOA!N72</f>
        <v>0</v>
      </c>
      <c r="AC72">
        <f t="shared" si="3"/>
        <v>20.99118322346331</v>
      </c>
      <c r="AD72">
        <f t="shared" si="4"/>
        <v>2364.3705467155487</v>
      </c>
      <c r="AE72">
        <f>'IDT-1'!B72</f>
        <v>0</v>
      </c>
      <c r="AF72" s="24"/>
      <c r="AG72">
        <f t="shared" si="5"/>
        <v>2364.3705467155487</v>
      </c>
      <c r="AI72" s="34">
        <f>PXIL!H72</f>
        <v>0</v>
      </c>
      <c r="AJ72" s="34">
        <f>PXIL!N72</f>
        <v>0</v>
      </c>
      <c r="AK72" s="34">
        <f>RTM_IEX!H72</f>
        <v>52.39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10.0962707742197</v>
      </c>
      <c r="F73">
        <f>GT_Spot!P73</f>
        <v>0</v>
      </c>
      <c r="G73">
        <f>PPCL_NG!P73</f>
        <v>41.982836678153923</v>
      </c>
      <c r="H73">
        <f>PPCL_Spot!P73</f>
        <v>0</v>
      </c>
      <c r="I73">
        <f>Bawana_NG!P73</f>
        <v>146.75490434359918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1021.1013825492514</v>
      </c>
      <c r="P73" s="36">
        <v>118.59</v>
      </c>
      <c r="Q73" s="36">
        <v>0</v>
      </c>
      <c r="R73" s="38">
        <v>10.440000000000001</v>
      </c>
      <c r="S73" s="38">
        <v>0</v>
      </c>
      <c r="T73" s="37">
        <f>SUMPRODUCT(LTA!J73:AN73,LTA!J$101:AN$101,LTA!J$103:AN$103)</f>
        <v>123.14</v>
      </c>
      <c r="U73" s="37">
        <f>SUMPRODUCT(LTA!J73:AN73,LTA!J$102:AN$102,LTA!J$103:AN$103)</f>
        <v>96.12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654.23</v>
      </c>
      <c r="AB73" s="75">
        <f>-STOA!N73</f>
        <v>0</v>
      </c>
      <c r="AC73">
        <f t="shared" si="3"/>
        <v>20.754771790237974</v>
      </c>
      <c r="AD73">
        <f t="shared" si="4"/>
        <v>2337.7420225549863</v>
      </c>
      <c r="AE73">
        <f>'IDT-1'!B73</f>
        <v>0</v>
      </c>
      <c r="AF73" s="24"/>
      <c r="AG73">
        <f t="shared" si="5"/>
        <v>2337.7420225549863</v>
      </c>
      <c r="AI73" s="34">
        <f>PXIL!H73</f>
        <v>0</v>
      </c>
      <c r="AJ73" s="34">
        <f>PXIL!N73</f>
        <v>0</v>
      </c>
      <c r="AK73" s="34">
        <f>RTM_IEX!H73</f>
        <v>5.82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10.0962707742197</v>
      </c>
      <c r="F74">
        <f>GT_Spot!P74</f>
        <v>0</v>
      </c>
      <c r="G74">
        <f>PPCL_NG!P74</f>
        <v>41.982836678153923</v>
      </c>
      <c r="H74">
        <f>PPCL_Spot!P74</f>
        <v>0</v>
      </c>
      <c r="I74">
        <f>Bawana_NG!P74</f>
        <v>136.35526544217217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1098.8395883965745</v>
      </c>
      <c r="P74" s="36">
        <v>118.59</v>
      </c>
      <c r="Q74" s="36">
        <v>0</v>
      </c>
      <c r="R74" s="38">
        <v>3.8748014888337479</v>
      </c>
      <c r="S74" s="38">
        <v>0</v>
      </c>
      <c r="T74" s="37">
        <f>SUMPRODUCT(LTA!J74:AN74,LTA!J$101:AN$101,LTA!J$103:AN$103)</f>
        <v>95.639999999999986</v>
      </c>
      <c r="U74" s="37">
        <f>SUMPRODUCT(LTA!J74:AN74,LTA!J$102:AN$102,LTA!J$103:AN$103)</f>
        <v>96.94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8.7200000000000006</v>
      </c>
      <c r="Z74" s="34">
        <f>IEX!N74</f>
        <v>0</v>
      </c>
      <c r="AA74" s="75">
        <f>STOA!H74</f>
        <v>654.23</v>
      </c>
      <c r="AB74" s="75">
        <f>-STOA!N74</f>
        <v>0</v>
      </c>
      <c r="AC74">
        <f t="shared" si="3"/>
        <v>21.586366701228734</v>
      </c>
      <c r="AD74">
        <f t="shared" si="4"/>
        <v>2316.9037960787259</v>
      </c>
      <c r="AE74">
        <f>'IDT-1'!B74</f>
        <v>0</v>
      </c>
      <c r="AF74" s="24"/>
      <c r="AG74">
        <f t="shared" si="5"/>
        <v>2316.9037960787259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-57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9.7768581081081098</v>
      </c>
      <c r="F75">
        <f>GT_Spot!P75</f>
        <v>0</v>
      </c>
      <c r="G75">
        <f>PPCL_NG!P75</f>
        <v>41.982836678153923</v>
      </c>
      <c r="H75">
        <f>PPCL_Spot!P75</f>
        <v>0</v>
      </c>
      <c r="I75">
        <f>Bawana_NG!P75</f>
        <v>136.35526544217217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1159.8119044981545</v>
      </c>
      <c r="P75" s="36">
        <v>118.59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72.02</v>
      </c>
      <c r="U75" s="37">
        <f>SUMPRODUCT(LTA!J75:AN75,LTA!J$102:AN$102,LTA!J$103:AN$103)</f>
        <v>98.669999999999987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718.26</v>
      </c>
      <c r="AB75" s="75">
        <f>-STOA!N75</f>
        <v>0</v>
      </c>
      <c r="AC75">
        <f t="shared" si="3"/>
        <v>23.17914147535669</v>
      </c>
      <c r="AD75">
        <f t="shared" si="4"/>
        <v>2315.5091232512318</v>
      </c>
      <c r="AE75">
        <f>'IDT-1'!B75</f>
        <v>0</v>
      </c>
      <c r="AF75" s="24"/>
      <c r="AG75">
        <f t="shared" si="5"/>
        <v>2315.5091232512318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-147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10.660849240358395</v>
      </c>
      <c r="F76">
        <f>GT_Spot!P76</f>
        <v>0</v>
      </c>
      <c r="G76">
        <f>PPCL_NG!P76</f>
        <v>41.982836678153923</v>
      </c>
      <c r="H76">
        <f>PPCL_Spot!P76</f>
        <v>0</v>
      </c>
      <c r="I76">
        <f>Bawana_NG!P76</f>
        <v>136.35526544217217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1167.7196484918045</v>
      </c>
      <c r="P76" s="36">
        <v>118.59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60.74</v>
      </c>
      <c r="U76" s="37">
        <f>SUMPRODUCT(LTA!J76:AN76,LTA!J$102:AN$102,LTA!J$103:AN$103)</f>
        <v>96.59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718.26</v>
      </c>
      <c r="AB76" s="75">
        <f>-STOA!N76</f>
        <v>0</v>
      </c>
      <c r="AC76">
        <f t="shared" si="3"/>
        <v>23.014646959153879</v>
      </c>
      <c r="AD76">
        <f t="shared" si="4"/>
        <v>2325.1053528933353</v>
      </c>
      <c r="AE76">
        <f>'IDT-1'!B76</f>
        <v>0</v>
      </c>
      <c r="AF76" s="24"/>
      <c r="AG76">
        <f t="shared" si="5"/>
        <v>2325.1053528933353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-133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10.660849240358395</v>
      </c>
      <c r="F77">
        <f>GT_Spot!P77</f>
        <v>0</v>
      </c>
      <c r="G77">
        <f>PPCL_NG!P77</f>
        <v>40.00281412691713</v>
      </c>
      <c r="H77">
        <f>PPCL_Spot!P77</f>
        <v>0</v>
      </c>
      <c r="I77">
        <f>Bawana_NG!P77</f>
        <v>136.35526544217217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1187.3102027515108</v>
      </c>
      <c r="P77" s="36">
        <v>118.59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56.12</v>
      </c>
      <c r="U77" s="37">
        <f>SUMPRODUCT(LTA!J77:AN77,LTA!J$102:AN$102,LTA!J$103:AN$103)</f>
        <v>96.18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2.16</v>
      </c>
      <c r="Z77" s="34">
        <f>IEX!N77</f>
        <v>0</v>
      </c>
      <c r="AA77" s="75">
        <f>STOA!H77</f>
        <v>718.26</v>
      </c>
      <c r="AB77" s="75">
        <f>-STOA!N77</f>
        <v>0</v>
      </c>
      <c r="AC77">
        <f t="shared" si="3"/>
        <v>22.868555302433773</v>
      </c>
      <c r="AD77">
        <f t="shared" si="4"/>
        <v>2376.9519762585246</v>
      </c>
      <c r="AE77">
        <f>'IDT-1'!B77</f>
        <v>0</v>
      </c>
      <c r="AF77" s="24"/>
      <c r="AG77">
        <f t="shared" si="5"/>
        <v>2376.9519762585246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-99</v>
      </c>
      <c r="AM77" s="34">
        <f>RTM_PXI!H77</f>
        <v>0</v>
      </c>
      <c r="AN77" s="34">
        <f>RTM_PXI!N77</f>
        <v>0</v>
      </c>
      <c r="AO77" s="149">
        <f>GDAM_IEX!H77</f>
        <v>2.96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10.660849240358395</v>
      </c>
      <c r="F78">
        <f>GT_Spot!P78</f>
        <v>0</v>
      </c>
      <c r="G78">
        <f>PPCL_NG!P78</f>
        <v>41.982836678153923</v>
      </c>
      <c r="H78">
        <f>PPCL_Spot!P78</f>
        <v>0</v>
      </c>
      <c r="I78">
        <f>Bawana_NG!P78</f>
        <v>136.35526544217217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1195.5502087736479</v>
      </c>
      <c r="P78" s="36">
        <v>118.59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51.56</v>
      </c>
      <c r="U78" s="37">
        <f>SUMPRODUCT(LTA!J78:AN78,LTA!J$102:AN$102,LTA!J$103:AN$103)</f>
        <v>95.24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5.33</v>
      </c>
      <c r="Z78" s="34">
        <f>IEX!N78</f>
        <v>0</v>
      </c>
      <c r="AA78" s="75">
        <f>STOA!H78</f>
        <v>718.26</v>
      </c>
      <c r="AB78" s="75">
        <f>-STOA!N78</f>
        <v>0</v>
      </c>
      <c r="AC78">
        <f t="shared" si="3"/>
        <v>22.832027386002139</v>
      </c>
      <c r="AD78">
        <f t="shared" si="4"/>
        <v>2406.9885327483298</v>
      </c>
      <c r="AE78">
        <f>'IDT-1'!B78</f>
        <v>0</v>
      </c>
      <c r="AF78" s="24"/>
      <c r="AG78">
        <f t="shared" si="5"/>
        <v>2406.9885327483298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-82</v>
      </c>
      <c r="AM78" s="34">
        <f>RTM_PXI!H78</f>
        <v>0</v>
      </c>
      <c r="AN78" s="34">
        <f>RTM_PXI!N78</f>
        <v>0</v>
      </c>
      <c r="AO78" s="149">
        <f>GDAM_IEX!H78</f>
        <v>8.07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10.304839999999999</v>
      </c>
      <c r="E79">
        <f>GT_NG!P79</f>
        <v>10.660849240358395</v>
      </c>
      <c r="F79">
        <f>GT_Spot!P79</f>
        <v>0</v>
      </c>
      <c r="G79">
        <f>PPCL_NG!P79</f>
        <v>41.982836678153923</v>
      </c>
      <c r="H79">
        <f>PPCL_Spot!P79</f>
        <v>0</v>
      </c>
      <c r="I79">
        <f>Bawana_NG!P79</f>
        <v>104.3559235967345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1210.4558980402574</v>
      </c>
      <c r="P79" s="36">
        <v>118.59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65.86</v>
      </c>
      <c r="U79" s="37">
        <f>SUMPRODUCT(LTA!J79:AN79,LTA!J$102:AN$102,LTA!J$103:AN$103)</f>
        <v>112.77000000000001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1009.32</v>
      </c>
      <c r="AB79" s="75">
        <f>-STOA!N79</f>
        <v>0</v>
      </c>
      <c r="AC79">
        <f t="shared" si="3"/>
        <v>27.669772033468263</v>
      </c>
      <c r="AD79">
        <f t="shared" si="4"/>
        <v>2439.630575522036</v>
      </c>
      <c r="AE79">
        <f>'IDT-1'!B79</f>
        <v>0</v>
      </c>
      <c r="AF79" s="24"/>
      <c r="AG79">
        <f t="shared" si="5"/>
        <v>2439.630575522036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-337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10.304839999999999</v>
      </c>
      <c r="E80">
        <f>GT_NG!P80</f>
        <v>10.660849240358395</v>
      </c>
      <c r="F80">
        <f>GT_Spot!P80</f>
        <v>0</v>
      </c>
      <c r="G80">
        <f>PPCL_NG!P80</f>
        <v>41.982836678153923</v>
      </c>
      <c r="H80">
        <f>PPCL_Spot!P80</f>
        <v>0</v>
      </c>
      <c r="I80">
        <f>Bawana_NG!P80</f>
        <v>104.3559235967345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1209.9854479724133</v>
      </c>
      <c r="P80" s="36">
        <v>118.59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72.28</v>
      </c>
      <c r="U80" s="37">
        <f>SUMPRODUCT(LTA!J80:AN80,LTA!J$102:AN$102,LTA!J$103:AN$103)</f>
        <v>110.7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1009.32</v>
      </c>
      <c r="AB80" s="75">
        <f>-STOA!N80</f>
        <v>0</v>
      </c>
      <c r="AC80">
        <f t="shared" si="3"/>
        <v>27.535227649949523</v>
      </c>
      <c r="AD80">
        <f t="shared" si="4"/>
        <v>2462.6446698377108</v>
      </c>
      <c r="AE80">
        <f>'IDT-1'!B80</f>
        <v>0</v>
      </c>
      <c r="AF80" s="24"/>
      <c r="AG80">
        <f t="shared" si="5"/>
        <v>2462.6446698377108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-318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10.304839999999999</v>
      </c>
      <c r="E81">
        <f>GT_NG!P81</f>
        <v>10.660849240358395</v>
      </c>
      <c r="F81">
        <f>GT_Spot!P81</f>
        <v>0</v>
      </c>
      <c r="G81">
        <f>PPCL_NG!P81</f>
        <v>41.982836678153923</v>
      </c>
      <c r="H81">
        <f>PPCL_Spot!P81</f>
        <v>0</v>
      </c>
      <c r="I81">
        <f>Bawana_NG!P81</f>
        <v>104.3559235967345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1209.8573192310935</v>
      </c>
      <c r="P81" s="36">
        <v>118.59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71.22</v>
      </c>
      <c r="U81" s="37">
        <f>SUMPRODUCT(LTA!J81:AN81,LTA!J$102:AN$102,LTA!J$103:AN$103)</f>
        <v>107.55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1009.32</v>
      </c>
      <c r="AB81" s="75">
        <f>-STOA!N81</f>
        <v>0</v>
      </c>
      <c r="AC81">
        <f t="shared" si="3"/>
        <v>27.310611439059805</v>
      </c>
      <c r="AD81">
        <f t="shared" si="4"/>
        <v>2479.5311573072804</v>
      </c>
      <c r="AE81">
        <f>'IDT-1'!B81</f>
        <v>0</v>
      </c>
      <c r="AF81" s="24"/>
      <c r="AG81">
        <f t="shared" si="5"/>
        <v>2479.5311573072804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-297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10.304839999999999</v>
      </c>
      <c r="E82">
        <f>GT_NG!P82</f>
        <v>10.660849240358395</v>
      </c>
      <c r="F82">
        <f>GT_Spot!P82</f>
        <v>0</v>
      </c>
      <c r="G82">
        <f>PPCL_NG!P82</f>
        <v>41.982836678153923</v>
      </c>
      <c r="H82">
        <f>PPCL_Spot!P82</f>
        <v>0</v>
      </c>
      <c r="I82">
        <f>Bawana_NG!P82</f>
        <v>104.3559235967345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1209.8573192310935</v>
      </c>
      <c r="P82" s="36">
        <v>118.59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70.150000000000006</v>
      </c>
      <c r="U82" s="37">
        <f>SUMPRODUCT(LTA!J82:AN82,LTA!J$102:AN$102,LTA!J$103:AN$103)</f>
        <v>105.41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1009.32</v>
      </c>
      <c r="AB82" s="75">
        <f>-STOA!N82</f>
        <v>0</v>
      </c>
      <c r="AC82">
        <f t="shared" si="3"/>
        <v>27.149191526226879</v>
      </c>
      <c r="AD82">
        <f t="shared" si="4"/>
        <v>2491.4825772201139</v>
      </c>
      <c r="AE82">
        <f>'IDT-1'!B82</f>
        <v>0</v>
      </c>
      <c r="AF82" s="24"/>
      <c r="AG82">
        <f t="shared" si="5"/>
        <v>2491.4825772201139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-282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10.304839999999999</v>
      </c>
      <c r="E83">
        <f>GT_NG!P83</f>
        <v>10.660849240358395</v>
      </c>
      <c r="F83">
        <f>GT_Spot!P83</f>
        <v>0</v>
      </c>
      <c r="G83">
        <f>PPCL_NG!P83</f>
        <v>41.982836678153923</v>
      </c>
      <c r="H83">
        <f>PPCL_Spot!P83</f>
        <v>0</v>
      </c>
      <c r="I83">
        <f>Bawana_NG!P83</f>
        <v>104.3559235967345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1210.4558980402574</v>
      </c>
      <c r="P83" s="36">
        <v>118.59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68.959999999999994</v>
      </c>
      <c r="U83" s="37">
        <f>SUMPRODUCT(LTA!J83:AN83,LTA!J$102:AN$102,LTA!J$103:AN$103)</f>
        <v>103.09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1057.79</v>
      </c>
      <c r="AB83" s="75">
        <f>-STOA!N83</f>
        <v>0</v>
      </c>
      <c r="AC83">
        <f t="shared" si="3"/>
        <v>28.295869731611923</v>
      </c>
      <c r="AD83">
        <f t="shared" si="4"/>
        <v>2451.894477823892</v>
      </c>
      <c r="AE83">
        <f>'IDT-1'!B83</f>
        <v>0</v>
      </c>
      <c r="AF83" s="24"/>
      <c r="AG83">
        <f t="shared" si="5"/>
        <v>2451.894477823892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-366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10.304839999999999</v>
      </c>
      <c r="E84">
        <f>GT_NG!P84</f>
        <v>10.660849240358395</v>
      </c>
      <c r="F84">
        <f>GT_Spot!P84</f>
        <v>0</v>
      </c>
      <c r="G84">
        <f>PPCL_NG!P84</f>
        <v>41.982836678153923</v>
      </c>
      <c r="H84">
        <f>PPCL_Spot!P84</f>
        <v>0</v>
      </c>
      <c r="I84">
        <f>Bawana_NG!P84</f>
        <v>104.3559235967345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1225.5102971367246</v>
      </c>
      <c r="P84" s="36">
        <v>118.59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67.42</v>
      </c>
      <c r="U84" s="37">
        <f>SUMPRODUCT(LTA!J84:AN84,LTA!J$102:AN$102,LTA!J$103:AN$103)</f>
        <v>100.77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1057.79</v>
      </c>
      <c r="AB84" s="75">
        <f>-STOA!N84</f>
        <v>0</v>
      </c>
      <c r="AC84">
        <f t="shared" si="3"/>
        <v>28.385502316138638</v>
      </c>
      <c r="AD84">
        <f t="shared" si="4"/>
        <v>2463.9992443358324</v>
      </c>
      <c r="AE84">
        <f>'IDT-1'!B84</f>
        <v>0</v>
      </c>
      <c r="AF84" s="24"/>
      <c r="AG84">
        <f t="shared" si="5"/>
        <v>2463.9992443358324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-365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10.304839999999999</v>
      </c>
      <c r="E85">
        <f>GT_NG!P85</f>
        <v>10.660849240358395</v>
      </c>
      <c r="F85">
        <f>GT_Spot!P85</f>
        <v>0</v>
      </c>
      <c r="G85">
        <f>PPCL_NG!P85</f>
        <v>41.982836678153923</v>
      </c>
      <c r="H85">
        <f>PPCL_Spot!P85</f>
        <v>0</v>
      </c>
      <c r="I85">
        <f>Bawana_NG!P85</f>
        <v>104.3559235967345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1215.7842610258319</v>
      </c>
      <c r="P85" s="36">
        <v>118.59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65.75</v>
      </c>
      <c r="U85" s="37">
        <f>SUMPRODUCT(LTA!J85:AN85,LTA!J$102:AN$102,LTA!J$103:AN$103)</f>
        <v>97.09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1057.79</v>
      </c>
      <c r="AB85" s="75">
        <f>-STOA!N85</f>
        <v>0</v>
      </c>
      <c r="AC85">
        <f t="shared" si="3"/>
        <v>27.888829969952777</v>
      </c>
      <c r="AD85">
        <f t="shared" si="4"/>
        <v>2490.4198805711258</v>
      </c>
      <c r="AE85">
        <f>'IDT-1'!B85</f>
        <v>0</v>
      </c>
      <c r="AF85" s="24"/>
      <c r="AG85">
        <f t="shared" si="5"/>
        <v>2490.4198805711258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-324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10.304839999999999</v>
      </c>
      <c r="E86">
        <f>GT_NG!P86</f>
        <v>10.660849240358395</v>
      </c>
      <c r="F86">
        <f>GT_Spot!P86</f>
        <v>0</v>
      </c>
      <c r="G86">
        <f>PPCL_NG!P86</f>
        <v>41.982836678153923</v>
      </c>
      <c r="H86">
        <f>PPCL_Spot!P86</f>
        <v>0</v>
      </c>
      <c r="I86">
        <f>Bawana_NG!P86</f>
        <v>104.3559235967345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1189.8645387503457</v>
      </c>
      <c r="P86" s="36">
        <v>118.59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59.14</v>
      </c>
      <c r="U86" s="37">
        <f>SUMPRODUCT(LTA!J86:AN86,LTA!J$102:AN$102,LTA!J$103:AN$103)</f>
        <v>94.19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1057.79</v>
      </c>
      <c r="AB86" s="75">
        <f>-STOA!N86</f>
        <v>0</v>
      </c>
      <c r="AC86">
        <f t="shared" si="3"/>
        <v>27.044360762596781</v>
      </c>
      <c r="AD86">
        <f t="shared" si="4"/>
        <v>2515.8346275029958</v>
      </c>
      <c r="AE86">
        <f>'IDT-1'!B86</f>
        <v>0</v>
      </c>
      <c r="AF86" s="24"/>
      <c r="AG86">
        <f t="shared" si="5"/>
        <v>2515.8346275029958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-264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10.304839999999999</v>
      </c>
      <c r="E87">
        <f>GT_NG!P87</f>
        <v>11.100787401574806</v>
      </c>
      <c r="F87">
        <f>GT_Spot!P87</f>
        <v>0</v>
      </c>
      <c r="G87">
        <f>PPCL_NG!P87</f>
        <v>41.982836678153923</v>
      </c>
      <c r="H87">
        <f>PPCL_Spot!P87</f>
        <v>0</v>
      </c>
      <c r="I87">
        <f>Bawana_NG!P87</f>
        <v>104.3559235967345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1189.8645387503457</v>
      </c>
      <c r="P87" s="36">
        <v>118.59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56.900000000000006</v>
      </c>
      <c r="U87" s="37">
        <f>SUMPRODUCT(LTA!J87:AN87,LTA!J$102:AN$102,LTA!J$103:AN$103)</f>
        <v>90.07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1057.79</v>
      </c>
      <c r="AB87" s="75">
        <f>-STOA!N87</f>
        <v>0</v>
      </c>
      <c r="AC87">
        <f t="shared" si="3"/>
        <v>26.912361070715725</v>
      </c>
      <c r="AD87">
        <f t="shared" si="4"/>
        <v>2519.0465653560932</v>
      </c>
      <c r="AE87">
        <f>'IDT-1'!B87</f>
        <v>0</v>
      </c>
      <c r="AF87" s="24"/>
      <c r="AG87">
        <f t="shared" si="5"/>
        <v>2519.0465653560932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-255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10.304839999999999</v>
      </c>
      <c r="E88">
        <f>GT_NG!P88</f>
        <v>11.100787401574806</v>
      </c>
      <c r="F88">
        <f>GT_Spot!P88</f>
        <v>0</v>
      </c>
      <c r="G88">
        <f>PPCL_NG!P88</f>
        <v>41.982836678153923</v>
      </c>
      <c r="H88">
        <f>PPCL_Spot!P88</f>
        <v>0</v>
      </c>
      <c r="I88">
        <f>Bawana_NG!P88</f>
        <v>104.3559235967345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1189.8645387503457</v>
      </c>
      <c r="P88" s="36">
        <v>118.59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54.720000000000006</v>
      </c>
      <c r="U88" s="37">
        <f>SUMPRODUCT(LTA!J88:AN88,LTA!J$102:AN$102,LTA!J$103:AN$103)</f>
        <v>87.19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13.13</v>
      </c>
      <c r="Z88" s="34">
        <f>IEX!N88</f>
        <v>0</v>
      </c>
      <c r="AA88" s="75">
        <f>STOA!H88</f>
        <v>1057.79</v>
      </c>
      <c r="AB88" s="75">
        <f>-STOA!N88</f>
        <v>0</v>
      </c>
      <c r="AC88">
        <f t="shared" si="3"/>
        <v>26.909751540449381</v>
      </c>
      <c r="AD88">
        <f t="shared" si="4"/>
        <v>2542.8591748863596</v>
      </c>
      <c r="AE88">
        <f>'IDT-1'!B88</f>
        <v>0</v>
      </c>
      <c r="AF88" s="24"/>
      <c r="AG88">
        <f t="shared" si="5"/>
        <v>2542.8591748863596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-243</v>
      </c>
      <c r="AM88" s="34">
        <f>RTM_PXI!H88</f>
        <v>0</v>
      </c>
      <c r="AN88" s="34">
        <f>RTM_PXI!N88</f>
        <v>0</v>
      </c>
      <c r="AO88" s="149">
        <f>GDAM_IEX!H88</f>
        <v>3.74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10.304839999999999</v>
      </c>
      <c r="E89">
        <f>GT_NG!P89</f>
        <v>11.100787401574806</v>
      </c>
      <c r="F89">
        <f>GT_Spot!P89</f>
        <v>0</v>
      </c>
      <c r="G89">
        <f>PPCL_NG!P89</f>
        <v>41.982836678153923</v>
      </c>
      <c r="H89">
        <f>PPCL_Spot!P89</f>
        <v>0</v>
      </c>
      <c r="I89">
        <f>Bawana_NG!P89</f>
        <v>104.3559235967345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1184.6679539495487</v>
      </c>
      <c r="P89" s="36">
        <v>118.59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58.54</v>
      </c>
      <c r="U89" s="37">
        <f>SUMPRODUCT(LTA!J89:AN89,LTA!J$102:AN$102,LTA!J$103:AN$103)</f>
        <v>86.64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35.450000000000003</v>
      </c>
      <c r="Z89" s="34">
        <f>IEX!N89</f>
        <v>0</v>
      </c>
      <c r="AA89" s="75">
        <f>STOA!H89</f>
        <v>1057.79</v>
      </c>
      <c r="AB89" s="75">
        <f>-STOA!N89</f>
        <v>0</v>
      </c>
      <c r="AC89">
        <f t="shared" si="3"/>
        <v>27.14650159420237</v>
      </c>
      <c r="AD89">
        <f t="shared" si="4"/>
        <v>2569.5258400318098</v>
      </c>
      <c r="AE89">
        <f>'IDT-1'!B89</f>
        <v>0</v>
      </c>
      <c r="AF89" s="24"/>
      <c r="AG89">
        <f t="shared" si="5"/>
        <v>2569.5258400318098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-243</v>
      </c>
      <c r="AM89" s="34">
        <f>RTM_PXI!H89</f>
        <v>0</v>
      </c>
      <c r="AN89" s="34">
        <f>RTM_PXI!N89</f>
        <v>0</v>
      </c>
      <c r="AO89" s="149">
        <f>GDAM_IEX!H89</f>
        <v>10.25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10.304839999999999</v>
      </c>
      <c r="E90">
        <f>GT_NG!P90</f>
        <v>11.100787401574806</v>
      </c>
      <c r="F90">
        <f>GT_Spot!P90</f>
        <v>0</v>
      </c>
      <c r="G90">
        <f>PPCL_NG!P90</f>
        <v>41.982836678153923</v>
      </c>
      <c r="H90">
        <f>PPCL_Spot!P90</f>
        <v>0</v>
      </c>
      <c r="I90">
        <f>Bawana_NG!P90</f>
        <v>104.3559235967345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1207.7670178223079</v>
      </c>
      <c r="P90" s="36">
        <v>118.59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58.35</v>
      </c>
      <c r="U90" s="37">
        <f>SUMPRODUCT(LTA!J90:AN90,LTA!J$102:AN$102,LTA!J$103:AN$103)</f>
        <v>86.39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48.85</v>
      </c>
      <c r="Z90" s="34">
        <f>IEX!N90</f>
        <v>0</v>
      </c>
      <c r="AA90" s="75">
        <f>STOA!H90</f>
        <v>1057.79</v>
      </c>
      <c r="AB90" s="75">
        <f>-STOA!N90</f>
        <v>0</v>
      </c>
      <c r="AC90">
        <f t="shared" si="3"/>
        <v>27.538669866371432</v>
      </c>
      <c r="AD90">
        <f t="shared" si="4"/>
        <v>2605.6627356323993</v>
      </c>
      <c r="AE90">
        <f>'IDT-1'!B90</f>
        <v>0</v>
      </c>
      <c r="AF90" s="24"/>
      <c r="AG90">
        <f t="shared" si="5"/>
        <v>2605.6627356323993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-247</v>
      </c>
      <c r="AM90" s="34">
        <f>RTM_PXI!H90</f>
        <v>0</v>
      </c>
      <c r="AN90" s="34">
        <f>RTM_PXI!N90</f>
        <v>0</v>
      </c>
      <c r="AO90" s="149">
        <f>GDAM_IEX!H90</f>
        <v>14.72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10.304839999999999</v>
      </c>
      <c r="E91">
        <f>GT_NG!P91</f>
        <v>11.100787401574806</v>
      </c>
      <c r="F91">
        <f>GT_Spot!P91</f>
        <v>0</v>
      </c>
      <c r="G91">
        <f>PPCL_NG!P91</f>
        <v>41.982836678153923</v>
      </c>
      <c r="H91">
        <f>PPCL_Spot!P91</f>
        <v>0</v>
      </c>
      <c r="I91">
        <f>Bawana_NG!P91</f>
        <v>104.3559235967345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1207.1406334175081</v>
      </c>
      <c r="P91" s="36">
        <v>118.59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58.17</v>
      </c>
      <c r="U91" s="37">
        <f>SUMPRODUCT(LTA!J91:AN91,LTA!J$102:AN$102,LTA!J$103:AN$103)</f>
        <v>89.27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1161.7299999999998</v>
      </c>
      <c r="AB91" s="75">
        <f>-STOA!N91</f>
        <v>0</v>
      </c>
      <c r="AC91">
        <f t="shared" si="3"/>
        <v>28.187395636797245</v>
      </c>
      <c r="AD91">
        <f t="shared" si="4"/>
        <v>2616.4576254571739</v>
      </c>
      <c r="AE91">
        <f>'IDT-1'!B91</f>
        <v>0</v>
      </c>
      <c r="AF91" s="24"/>
      <c r="AG91">
        <f t="shared" si="5"/>
        <v>2616.4576254571739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-278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10.304839999999999</v>
      </c>
      <c r="E92">
        <f>GT_NG!P92</f>
        <v>11.100787401574806</v>
      </c>
      <c r="F92">
        <f>GT_Spot!P92</f>
        <v>0</v>
      </c>
      <c r="G92">
        <f>PPCL_NG!P92</f>
        <v>41.982836678153923</v>
      </c>
      <c r="H92">
        <f>PPCL_Spot!P92</f>
        <v>0</v>
      </c>
      <c r="I92">
        <f>Bawana_NG!P92</f>
        <v>104.3559235967345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1207.1406334175081</v>
      </c>
      <c r="P92" s="36">
        <v>118.59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45.370000000000005</v>
      </c>
      <c r="U92" s="37">
        <f>SUMPRODUCT(LTA!J92:AN92,LTA!J$102:AN$102,LTA!J$103:AN$103)</f>
        <v>90.31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1161.7299999999998</v>
      </c>
      <c r="AB92" s="75">
        <f>-STOA!N92</f>
        <v>0</v>
      </c>
      <c r="AC92">
        <f t="shared" si="3"/>
        <v>27.84419819369797</v>
      </c>
      <c r="AD92">
        <f t="shared" si="4"/>
        <v>2632.0408229002728</v>
      </c>
      <c r="AE92">
        <f>'IDT-1'!B92</f>
        <v>0</v>
      </c>
      <c r="AF92" s="24"/>
      <c r="AG92">
        <f t="shared" si="5"/>
        <v>2632.0408229002728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-251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10.304839999999999</v>
      </c>
      <c r="E93">
        <f>GT_NG!P93</f>
        <v>11.100787401574806</v>
      </c>
      <c r="F93">
        <f>GT_Spot!P93</f>
        <v>0</v>
      </c>
      <c r="G93">
        <f>PPCL_NG!P93</f>
        <v>41.982836678153923</v>
      </c>
      <c r="H93">
        <f>PPCL_Spot!P93</f>
        <v>0</v>
      </c>
      <c r="I93">
        <f>Bawana_NG!P93</f>
        <v>104.3559235967345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1206.9407050128175</v>
      </c>
      <c r="P93" s="36">
        <v>118.59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43.52</v>
      </c>
      <c r="U93" s="37">
        <f>SUMPRODUCT(LTA!J93:AN93,LTA!J$102:AN$102,LTA!J$103:AN$103)</f>
        <v>70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20.350000000000001</v>
      </c>
      <c r="Z93" s="34">
        <f>IEX!N93</f>
        <v>0</v>
      </c>
      <c r="AA93" s="75">
        <f>STOA!H93</f>
        <v>1161.7299999999998</v>
      </c>
      <c r="AB93" s="75">
        <f>-STOA!N93</f>
        <v>0</v>
      </c>
      <c r="AC93">
        <f t="shared" si="3"/>
        <v>27.800473548514738</v>
      </c>
      <c r="AD93">
        <f t="shared" si="4"/>
        <v>2647.2046191407658</v>
      </c>
      <c r="AE93">
        <f>'IDT-1'!B93</f>
        <v>0</v>
      </c>
      <c r="AF93" s="24"/>
      <c r="AG93">
        <f t="shared" si="5"/>
        <v>2647.2046191407658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-241</v>
      </c>
      <c r="AM93" s="34">
        <f>RTM_PXI!H93</f>
        <v>0</v>
      </c>
      <c r="AN93" s="34">
        <f>RTM_PXI!N93</f>
        <v>0</v>
      </c>
      <c r="AO93" s="149">
        <f>GDAM_IEX!H93</f>
        <v>7.13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10.304839999999999</v>
      </c>
      <c r="E94">
        <f>GT_NG!P94</f>
        <v>11.100787401574806</v>
      </c>
      <c r="F94">
        <f>GT_Spot!P94</f>
        <v>0</v>
      </c>
      <c r="G94">
        <f>PPCL_NG!P94</f>
        <v>41.982836678153923</v>
      </c>
      <c r="H94">
        <f>PPCL_Spot!P94</f>
        <v>0</v>
      </c>
      <c r="I94">
        <f>Bawana_NG!P94</f>
        <v>104.3559235967345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1206.9407050128175</v>
      </c>
      <c r="P94" s="36">
        <v>118.59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40.94</v>
      </c>
      <c r="U94" s="37">
        <f>SUMPRODUCT(LTA!J94:AN94,LTA!J$102:AN$102,LTA!J$103:AN$103)</f>
        <v>69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36.909999999999997</v>
      </c>
      <c r="Z94" s="34">
        <f>IEX!N94</f>
        <v>0</v>
      </c>
      <c r="AA94" s="75">
        <f>STOA!H94</f>
        <v>1161.7299999999998</v>
      </c>
      <c r="AB94" s="75">
        <f>-STOA!N94</f>
        <v>0</v>
      </c>
      <c r="AC94">
        <f t="shared" si="3"/>
        <v>27.983659931081323</v>
      </c>
      <c r="AD94">
        <f t="shared" si="4"/>
        <v>2661.8114327581989</v>
      </c>
      <c r="AE94">
        <f>'IDT-1'!B94</f>
        <v>0</v>
      </c>
      <c r="AF94" s="24"/>
      <c r="AG94">
        <f t="shared" si="5"/>
        <v>2661.8114327581989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-244</v>
      </c>
      <c r="AM94" s="34">
        <f>RTM_PXI!H94</f>
        <v>0</v>
      </c>
      <c r="AN94" s="34">
        <f>RTM_PXI!N94</f>
        <v>0</v>
      </c>
      <c r="AO94" s="149">
        <f>GDAM_IEX!H94</f>
        <v>11.94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10.304839999999999</v>
      </c>
      <c r="E95">
        <f>GT_NG!P95</f>
        <v>11.100787401574806</v>
      </c>
      <c r="F95">
        <f>GT_Spot!P95</f>
        <v>0</v>
      </c>
      <c r="G95">
        <f>PPCL_NG!P95</f>
        <v>41.982836678153923</v>
      </c>
      <c r="H95">
        <f>PPCL_Spot!P95</f>
        <v>0</v>
      </c>
      <c r="I95">
        <f>Bawana_NG!P95</f>
        <v>104.3559235967345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1190.954852963665</v>
      </c>
      <c r="P95" s="36">
        <v>118.59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40.269999999999996</v>
      </c>
      <c r="U95" s="37">
        <f>SUMPRODUCT(LTA!J95:AN95,LTA!J$102:AN$102,LTA!J$103:AN$103)</f>
        <v>68.040000000000006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58.92</v>
      </c>
      <c r="Z95" s="34">
        <f>IEX!N95</f>
        <v>0</v>
      </c>
      <c r="AA95" s="75">
        <f>STOA!H95</f>
        <v>1160.7299999999998</v>
      </c>
      <c r="AB95" s="75">
        <f>-STOA!N95</f>
        <v>0</v>
      </c>
      <c r="AC95">
        <f t="shared" si="3"/>
        <v>27.892618137649272</v>
      </c>
      <c r="AD95">
        <f t="shared" si="4"/>
        <v>2687.7166225024789</v>
      </c>
      <c r="AE95">
        <f>'IDT-1'!B95</f>
        <v>0</v>
      </c>
      <c r="AF95" s="24"/>
      <c r="AG95">
        <f t="shared" si="5"/>
        <v>2687.7166225024789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-226</v>
      </c>
      <c r="AM95" s="34">
        <f>RTM_PXI!H95</f>
        <v>0</v>
      </c>
      <c r="AN95" s="34">
        <f>RTM_PXI!N95</f>
        <v>0</v>
      </c>
      <c r="AO95" s="149">
        <f>GDAM_IEX!H95</f>
        <v>16.36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10.304839999999999</v>
      </c>
      <c r="E96">
        <f>GT_NG!P96</f>
        <v>11.100787401574806</v>
      </c>
      <c r="F96">
        <f>GT_Spot!P96</f>
        <v>0</v>
      </c>
      <c r="G96">
        <f>PPCL_NG!P96</f>
        <v>41.982836678153923</v>
      </c>
      <c r="H96">
        <f>PPCL_Spot!P96</f>
        <v>0</v>
      </c>
      <c r="I96">
        <f>Bawana_NG!P96</f>
        <v>104.3559235967345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1183.6669802203792</v>
      </c>
      <c r="P96" s="36">
        <v>118.59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39.550000000000004</v>
      </c>
      <c r="U96" s="37">
        <f>SUMPRODUCT(LTA!J96:AN96,LTA!J$102:AN$102,LTA!J$103:AN$103)</f>
        <v>67.040000000000006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67.56</v>
      </c>
      <c r="Z96" s="34">
        <f>IEX!N96</f>
        <v>0</v>
      </c>
      <c r="AA96" s="75">
        <f>STOA!H96</f>
        <v>1160.7299999999998</v>
      </c>
      <c r="AB96" s="75">
        <f>-STOA!N96</f>
        <v>0</v>
      </c>
      <c r="AC96">
        <f t="shared" si="3"/>
        <v>28.01174851529689</v>
      </c>
      <c r="AD96">
        <f t="shared" si="4"/>
        <v>2675.019619381545</v>
      </c>
      <c r="AE96">
        <f>'IDT-1'!B96</f>
        <v>0</v>
      </c>
      <c r="AF96" s="24"/>
      <c r="AG96">
        <f t="shared" si="5"/>
        <v>2675.019619381545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-239</v>
      </c>
      <c r="AM96" s="34">
        <f>RTM_PXI!H96</f>
        <v>0</v>
      </c>
      <c r="AN96" s="34">
        <f>RTM_PXI!N96</f>
        <v>0</v>
      </c>
      <c r="AO96" s="149">
        <f>GDAM_IEX!H96</f>
        <v>17.149999999999999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10.304839999999999</v>
      </c>
      <c r="E97">
        <f>GT_NG!P97</f>
        <v>11.100787401574806</v>
      </c>
      <c r="F97">
        <f>GT_Spot!P97</f>
        <v>0</v>
      </c>
      <c r="G97">
        <f>PPCL_NG!P97</f>
        <v>41.982836678153923</v>
      </c>
      <c r="H97">
        <f>PPCL_Spot!P97</f>
        <v>0</v>
      </c>
      <c r="I97">
        <f>Bawana_NG!P97</f>
        <v>104.3559235967345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1179.2653651072987</v>
      </c>
      <c r="P97" s="36">
        <v>118.59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39.090000000000003</v>
      </c>
      <c r="U97" s="37">
        <f>SUMPRODUCT(LTA!J97:AN97,LTA!J$102:AN$102,LTA!J$103:AN$103)</f>
        <v>66.040000000000006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59.27</v>
      </c>
      <c r="Z97" s="34">
        <f>IEX!N97</f>
        <v>0</v>
      </c>
      <c r="AA97" s="75">
        <f>STOA!H97</f>
        <v>1160.7299999999998</v>
      </c>
      <c r="AB97" s="75">
        <f>-STOA!N97</f>
        <v>0</v>
      </c>
      <c r="AC97">
        <f t="shared" si="3"/>
        <v>27.620762731680315</v>
      </c>
      <c r="AD97">
        <f t="shared" si="4"/>
        <v>2687.2289900520814</v>
      </c>
      <c r="AE97">
        <f>'IDT-1'!B97</f>
        <v>0</v>
      </c>
      <c r="AF97" s="24"/>
      <c r="AG97">
        <f t="shared" si="5"/>
        <v>2687.2289900520814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-211</v>
      </c>
      <c r="AM97" s="34">
        <f>RTM_PXI!H97</f>
        <v>0</v>
      </c>
      <c r="AN97" s="34">
        <f>RTM_PXI!N97</f>
        <v>0</v>
      </c>
      <c r="AO97" s="149">
        <f>GDAM_IEX!H97</f>
        <v>15.12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10.304839999999999</v>
      </c>
      <c r="E98">
        <f>GT_NG!P98</f>
        <v>11.100787401574806</v>
      </c>
      <c r="F98">
        <f>GT_Spot!P98</f>
        <v>0</v>
      </c>
      <c r="G98">
        <f>PPCL_NG!P98</f>
        <v>41.982836678153923</v>
      </c>
      <c r="H98">
        <f>PPCL_Spot!P98</f>
        <v>0</v>
      </c>
      <c r="I98">
        <f>Bawana_NG!P98</f>
        <v>104.3559235967345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1180.6983502437838</v>
      </c>
      <c r="P98" s="36">
        <v>118.59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38.760000000000005</v>
      </c>
      <c r="U98" s="37">
        <f>SUMPRODUCT(LTA!J98:AN98,LTA!J$102:AN$102,LTA!J$103:AN$103)</f>
        <v>65.040000000000006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39.340000000000003</v>
      </c>
      <c r="Z98" s="34">
        <f>IEX!N98</f>
        <v>0</v>
      </c>
      <c r="AA98" s="75">
        <f>STOA!H98</f>
        <v>1160.7299999999998</v>
      </c>
      <c r="AB98" s="75">
        <f>-STOA!N98</f>
        <v>0</v>
      </c>
      <c r="AC98">
        <f t="shared" si="3"/>
        <v>27.353846363270407</v>
      </c>
      <c r="AD98">
        <f t="shared" si="4"/>
        <v>2667.2088915569761</v>
      </c>
      <c r="AE98">
        <f>'IDT-1'!B98</f>
        <v>0</v>
      </c>
      <c r="AF98" s="24"/>
      <c r="AG98">
        <f t="shared" si="5"/>
        <v>2667.2088915569761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-206</v>
      </c>
      <c r="AM98" s="34">
        <f>RTM_PXI!H98</f>
        <v>0</v>
      </c>
      <c r="AN98" s="34">
        <f>RTM_PXI!N98</f>
        <v>0</v>
      </c>
      <c r="AO98" s="149">
        <f>GDAM_IEX!H98</f>
        <v>9.66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0.24397856000000021</v>
      </c>
      <c r="E99">
        <f t="shared" si="6"/>
        <v>0.25209588129181021</v>
      </c>
      <c r="F99">
        <f t="shared" si="6"/>
        <v>0</v>
      </c>
      <c r="G99">
        <f t="shared" si="6"/>
        <v>1.0172848475107064</v>
      </c>
      <c r="H99">
        <f t="shared" si="6"/>
        <v>0</v>
      </c>
      <c r="I99">
        <f t="shared" si="6"/>
        <v>2.7652849837737685</v>
      </c>
      <c r="J99">
        <f t="shared" si="6"/>
        <v>0</v>
      </c>
      <c r="K99">
        <f t="shared" si="6"/>
        <v>2.96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23.987230564571703</v>
      </c>
      <c r="P99" s="36">
        <f t="shared" si="6"/>
        <v>2.1525327145262008</v>
      </c>
      <c r="Q99" s="36">
        <f t="shared" si="6"/>
        <v>0</v>
      </c>
      <c r="R99" s="38">
        <f t="shared" si="6"/>
        <v>0.49750493540686508</v>
      </c>
      <c r="S99" s="38">
        <f t="shared" si="6"/>
        <v>0</v>
      </c>
      <c r="T99" s="37">
        <f t="shared" si="6"/>
        <v>4.4373424999999989</v>
      </c>
      <c r="U99" s="37">
        <f t="shared" si="6"/>
        <v>1.8119725000000002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0.1130675</v>
      </c>
      <c r="Z99" s="34">
        <f t="shared" si="6"/>
        <v>0</v>
      </c>
      <c r="AA99" s="75">
        <f t="shared" si="6"/>
        <v>19.045859999999987</v>
      </c>
      <c r="AB99" s="75">
        <f t="shared" si="6"/>
        <v>0</v>
      </c>
      <c r="AC99">
        <f t="shared" si="6"/>
        <v>0.55029871316960621</v>
      </c>
      <c r="AD99">
        <f t="shared" si="6"/>
        <v>55.859078773911421</v>
      </c>
      <c r="AE99">
        <f t="shared" si="6"/>
        <v>0.10162575</v>
      </c>
      <c r="AG99">
        <f t="shared" si="6"/>
        <v>55.960704523911417</v>
      </c>
      <c r="AI99">
        <f t="shared" si="6"/>
        <v>0</v>
      </c>
      <c r="AJ99">
        <f t="shared" si="6"/>
        <v>0</v>
      </c>
      <c r="AK99">
        <f t="shared" si="6"/>
        <v>0.14057</v>
      </c>
      <c r="AL99">
        <f t="shared" si="6"/>
        <v>-3.0487500000000001</v>
      </c>
      <c r="AM99">
        <f t="shared" si="6"/>
        <v>0</v>
      </c>
      <c r="AN99">
        <f t="shared" si="6"/>
        <v>0</v>
      </c>
      <c r="AO99">
        <f t="shared" si="6"/>
        <v>3.3402500000000002E-2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45184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5.645859999999999</v>
      </c>
      <c r="E3">
        <f>GT_NG!Q3</f>
        <v>5.5940818808269164</v>
      </c>
      <c r="F3">
        <f>GT_Spot!Q3</f>
        <v>0</v>
      </c>
      <c r="G3">
        <f>PPCL_NG!Q3</f>
        <v>23.781623885456359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845.38110586837786</v>
      </c>
      <c r="P3" s="36">
        <v>34.287366359447006</v>
      </c>
      <c r="Q3" s="36">
        <v>0</v>
      </c>
      <c r="R3" s="38">
        <v>0</v>
      </c>
      <c r="S3" s="38">
        <v>0</v>
      </c>
      <c r="T3" s="37">
        <f>SUMPRODUCT(LTA!J3:AN3,LTA!J$101:AN$101,LTA!J$104:AN$104)</f>
        <v>24.11</v>
      </c>
      <c r="U3" s="37">
        <f>SUMPRODUCT(LTA!J3:AN3,LTA!J$102:AN$102,LTA!J$104:AN$104)</f>
        <v>109.13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345.41999999999996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13.081445428836648</v>
      </c>
      <c r="AD3">
        <f>SUM(B3:AB3,AI3:AR3)-AC3</f>
        <v>1473.4464442116916</v>
      </c>
      <c r="AE3">
        <f>'IDT-1'!C3</f>
        <v>-25</v>
      </c>
      <c r="AF3" s="24"/>
      <c r="AG3">
        <f>SUM(AD3:AF3)</f>
        <v>1448.4464442116916</v>
      </c>
      <c r="AI3" s="34">
        <f>PXIL!I3</f>
        <v>0</v>
      </c>
      <c r="AJ3" s="34">
        <f>PXIL!O3</f>
        <v>0</v>
      </c>
      <c r="AK3" s="34">
        <f>RTM_IEX!I3</f>
        <v>38.18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5.645859999999999</v>
      </c>
      <c r="E4">
        <f>GT_NG!Q4</f>
        <v>5.5940818808269164</v>
      </c>
      <c r="F4">
        <f>GT_Spot!Q4</f>
        <v>0</v>
      </c>
      <c r="G4">
        <f>PPCL_NG!Q4</f>
        <v>23.781623885456359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845.38110586837786</v>
      </c>
      <c r="P4" s="36">
        <v>34.287366359447006</v>
      </c>
      <c r="Q4" s="36">
        <v>0</v>
      </c>
      <c r="R4" s="38">
        <v>0</v>
      </c>
      <c r="S4" s="38">
        <v>0</v>
      </c>
      <c r="T4" s="37">
        <f>SUMPRODUCT(LTA!J4:AN4,LTA!J$101:AN$101,LTA!J$104:AN$104)</f>
        <v>24.62</v>
      </c>
      <c r="U4" s="37">
        <f>SUMPRODUCT(LTA!J4:AN4,LTA!J$102:AN$102,LTA!J$104:AN$104)</f>
        <v>109.13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345.41999999999996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13.053109428836651</v>
      </c>
      <c r="AD4">
        <f t="shared" ref="AD4:AD67" si="1">SUM(B4:AB4,AI4:AR4)-AC4</f>
        <v>1470.2547802116917</v>
      </c>
      <c r="AE4">
        <f>'IDT-1'!C4</f>
        <v>-45</v>
      </c>
      <c r="AF4" s="24"/>
      <c r="AG4">
        <f t="shared" ref="AG4:AG67" si="2">SUM(AD4:AF4)</f>
        <v>1425.2547802116917</v>
      </c>
      <c r="AI4" s="34">
        <f>PXIL!I4</f>
        <v>0</v>
      </c>
      <c r="AJ4" s="34">
        <f>PXIL!O4</f>
        <v>0</v>
      </c>
      <c r="AK4" s="34">
        <f>RTM_IEX!I4</f>
        <v>34.450000000000003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5.645859999999999</v>
      </c>
      <c r="E5">
        <f>GT_NG!Q5</f>
        <v>5.5940818808269164</v>
      </c>
      <c r="F5">
        <f>GT_Spot!Q5</f>
        <v>0</v>
      </c>
      <c r="G5">
        <f>PPCL_NG!Q5</f>
        <v>23.781623885456359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835.58751893758085</v>
      </c>
      <c r="P5" s="36">
        <v>34.287366359447006</v>
      </c>
      <c r="Q5" s="36">
        <v>0</v>
      </c>
      <c r="R5" s="38">
        <v>0</v>
      </c>
      <c r="S5" s="38">
        <v>0</v>
      </c>
      <c r="T5" s="37">
        <f>SUMPRODUCT(LTA!J5:AN5,LTA!J$101:AN$101,LTA!J$104:AN$104)</f>
        <v>20.47</v>
      </c>
      <c r="U5" s="37">
        <f>SUMPRODUCT(LTA!J5:AN5,LTA!J$102:AN$102,LTA!J$104:AN$104)</f>
        <v>109.13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345.41999999999996</v>
      </c>
      <c r="AB5" s="75">
        <f>-STOA!O5</f>
        <v>0</v>
      </c>
      <c r="AC5">
        <f t="shared" si="0"/>
        <v>12.989981863845635</v>
      </c>
      <c r="AD5">
        <f t="shared" si="1"/>
        <v>1463.1443208458854</v>
      </c>
      <c r="AE5">
        <f>'IDT-1'!C5</f>
        <v>-60</v>
      </c>
      <c r="AF5" s="24"/>
      <c r="AG5">
        <f t="shared" si="2"/>
        <v>1403.1443208458854</v>
      </c>
      <c r="AI5" s="34">
        <f>PXIL!I5</f>
        <v>0</v>
      </c>
      <c r="AJ5" s="34">
        <f>PXIL!O5</f>
        <v>0</v>
      </c>
      <c r="AK5" s="34">
        <f>RTM_IEX!I5</f>
        <v>41.22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5.645859999999999</v>
      </c>
      <c r="E6">
        <f>GT_NG!Q6</f>
        <v>5.5940818808269164</v>
      </c>
      <c r="F6">
        <f>GT_Spot!Q6</f>
        <v>0</v>
      </c>
      <c r="G6">
        <f>PPCL_NG!Q6</f>
        <v>23.781623885456359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835.58751893758085</v>
      </c>
      <c r="P6" s="36">
        <v>34.287366359447006</v>
      </c>
      <c r="Q6" s="36">
        <v>0</v>
      </c>
      <c r="R6" s="38">
        <v>0</v>
      </c>
      <c r="S6" s="38">
        <v>0</v>
      </c>
      <c r="T6" s="37">
        <f>SUMPRODUCT(LTA!J6:AN6,LTA!J$101:AN$101,LTA!J$104:AN$104)</f>
        <v>21.17</v>
      </c>
      <c r="U6" s="37">
        <f>SUMPRODUCT(LTA!J6:AN6,LTA!J$102:AN$102,LTA!J$104:AN$104)</f>
        <v>109.13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345.41999999999996</v>
      </c>
      <c r="AB6" s="75">
        <f>-STOA!O6</f>
        <v>0</v>
      </c>
      <c r="AC6">
        <f t="shared" si="0"/>
        <v>13.019989863845634</v>
      </c>
      <c r="AD6">
        <f t="shared" si="1"/>
        <v>1466.5243128458853</v>
      </c>
      <c r="AE6">
        <f>'IDT-1'!C6</f>
        <v>-80</v>
      </c>
      <c r="AF6" s="24"/>
      <c r="AG6">
        <f t="shared" si="2"/>
        <v>1386.5243128458853</v>
      </c>
      <c r="AI6" s="34">
        <f>PXIL!I6</f>
        <v>0</v>
      </c>
      <c r="AJ6" s="34">
        <f>PXIL!O6</f>
        <v>0</v>
      </c>
      <c r="AK6" s="34">
        <f>RTM_IEX!I6</f>
        <v>43.93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5.645859999999999</v>
      </c>
      <c r="E7">
        <f>GT_NG!Q7</f>
        <v>5.5940818808269164</v>
      </c>
      <c r="F7">
        <f>GT_Spot!Q7</f>
        <v>0</v>
      </c>
      <c r="G7">
        <f>PPCL_NG!Q7</f>
        <v>23.781623885456359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831.84352500266073</v>
      </c>
      <c r="P7" s="36">
        <v>34.287366359447006</v>
      </c>
      <c r="Q7" s="36">
        <v>0</v>
      </c>
      <c r="R7" s="38">
        <v>0</v>
      </c>
      <c r="S7" s="38">
        <v>0</v>
      </c>
      <c r="T7" s="37">
        <f>SUMPRODUCT(LTA!J7:AN7,LTA!J$101:AN$101,LTA!J$104:AN$104)</f>
        <v>21.73</v>
      </c>
      <c r="U7" s="37">
        <f>SUMPRODUCT(LTA!J7:AN7,LTA!J$102:AN$102,LTA!J$104:AN$104)</f>
        <v>109.22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345.41999999999996</v>
      </c>
      <c r="AB7" s="75">
        <f>-STOA!O7</f>
        <v>0</v>
      </c>
      <c r="AC7">
        <f t="shared" si="0"/>
        <v>12.948762717218337</v>
      </c>
      <c r="AD7">
        <f t="shared" si="1"/>
        <v>1458.5015460575926</v>
      </c>
      <c r="AE7">
        <f>'IDT-1'!C7</f>
        <v>-100</v>
      </c>
      <c r="AF7" s="24"/>
      <c r="AG7">
        <f t="shared" si="2"/>
        <v>1358.5015460575926</v>
      </c>
      <c r="AI7" s="34">
        <f>PXIL!I7</f>
        <v>0</v>
      </c>
      <c r="AJ7" s="34">
        <f>PXIL!O7</f>
        <v>0</v>
      </c>
      <c r="AK7" s="34">
        <f>RTM_IEX!I7</f>
        <v>38.93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5.645859999999999</v>
      </c>
      <c r="E8">
        <f>GT_NG!Q8</f>
        <v>5.5940818808269164</v>
      </c>
      <c r="F8">
        <f>GT_Spot!Q8</f>
        <v>0</v>
      </c>
      <c r="G8">
        <f>PPCL_NG!Q8</f>
        <v>23.781623885456359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831.84352500266073</v>
      </c>
      <c r="P8" s="36">
        <v>34.287366359447006</v>
      </c>
      <c r="Q8" s="36">
        <v>0</v>
      </c>
      <c r="R8" s="38">
        <v>0</v>
      </c>
      <c r="S8" s="38">
        <v>0</v>
      </c>
      <c r="T8" s="37">
        <f>SUMPRODUCT(LTA!J8:AN8,LTA!J$101:AN$101,LTA!J$104:AN$104)</f>
        <v>22.54</v>
      </c>
      <c r="U8" s="37">
        <f>SUMPRODUCT(LTA!J8:AN8,LTA!J$102:AN$102,LTA!J$104:AN$104)</f>
        <v>109.42999999999999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345.41999999999996</v>
      </c>
      <c r="AB8" s="75">
        <f>-STOA!O8</f>
        <v>0</v>
      </c>
      <c r="AC8">
        <f t="shared" si="0"/>
        <v>12.798370717218337</v>
      </c>
      <c r="AD8">
        <f t="shared" si="1"/>
        <v>1441.5619380575924</v>
      </c>
      <c r="AE8">
        <f>'IDT-1'!C8</f>
        <v>-100.065</v>
      </c>
      <c r="AF8" s="24"/>
      <c r="AG8">
        <f t="shared" si="2"/>
        <v>1341.4969380575924</v>
      </c>
      <c r="AI8" s="34">
        <f>PXIL!I8</f>
        <v>0</v>
      </c>
      <c r="AJ8" s="34">
        <f>PXIL!O8</f>
        <v>0</v>
      </c>
      <c r="AK8" s="34">
        <f>RTM_IEX!I8</f>
        <v>20.82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5.645859999999999</v>
      </c>
      <c r="E9">
        <f>GT_NG!Q9</f>
        <v>5.5940818808269164</v>
      </c>
      <c r="F9">
        <f>GT_Spot!Q9</f>
        <v>0</v>
      </c>
      <c r="G9">
        <f>PPCL_NG!Q9</f>
        <v>23.781623885456359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828.07217348906227</v>
      </c>
      <c r="P9" s="36">
        <v>34.287366359447006</v>
      </c>
      <c r="Q9" s="36">
        <v>0</v>
      </c>
      <c r="R9" s="38">
        <v>0</v>
      </c>
      <c r="S9" s="38">
        <v>0</v>
      </c>
      <c r="T9" s="37">
        <f>SUMPRODUCT(LTA!J9:AN9,LTA!J$101:AN$101,LTA!J$104:AN$104)</f>
        <v>23.24</v>
      </c>
      <c r="U9" s="37">
        <f>SUMPRODUCT(LTA!J9:AN9,LTA!J$102:AN$102,LTA!J$104:AN$104)</f>
        <v>109.69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</v>
      </c>
      <c r="AA9" s="75">
        <f>STOA!I9</f>
        <v>345.41999999999996</v>
      </c>
      <c r="AB9" s="75">
        <f>-STOA!O9</f>
        <v>0</v>
      </c>
      <c r="AC9">
        <f t="shared" si="0"/>
        <v>12.679196099120624</v>
      </c>
      <c r="AD9">
        <f t="shared" si="1"/>
        <v>1408.049761162092</v>
      </c>
      <c r="AE9">
        <f>'IDT-1'!C9</f>
        <v>-76.454999999999998</v>
      </c>
      <c r="AF9" s="24"/>
      <c r="AG9">
        <f t="shared" si="2"/>
        <v>1331.594761162092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5.645859999999999</v>
      </c>
      <c r="E10">
        <f>GT_NG!Q10</f>
        <v>5.5940818808269164</v>
      </c>
      <c r="F10">
        <f>GT_Spot!Q10</f>
        <v>0</v>
      </c>
      <c r="G10">
        <f>PPCL_NG!Q10</f>
        <v>23.781623885456359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828.52388372481039</v>
      </c>
      <c r="P10" s="36">
        <v>34.287366359447006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23.22</v>
      </c>
      <c r="U10" s="37">
        <f>SUMPRODUCT(LTA!J10:AN10,LTA!J$102:AN$102,LTA!J$104:AN$104)</f>
        <v>109.92999999999999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-55</v>
      </c>
      <c r="AA10" s="75">
        <f>STOA!I10</f>
        <v>345.41999999999996</v>
      </c>
      <c r="AB10" s="75">
        <f>-STOA!O10</f>
        <v>0</v>
      </c>
      <c r="AC10">
        <f t="shared" si="0"/>
        <v>13.084622887693996</v>
      </c>
      <c r="AD10">
        <f t="shared" si="1"/>
        <v>1363.3160446092666</v>
      </c>
      <c r="AE10">
        <f>'IDT-1'!C10</f>
        <v>-55.305</v>
      </c>
      <c r="AF10" s="24"/>
      <c r="AG10">
        <f t="shared" si="2"/>
        <v>1308.0110446092665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5.645859999999999</v>
      </c>
      <c r="E11">
        <f>GT_NG!Q11</f>
        <v>5.5940818808269164</v>
      </c>
      <c r="F11">
        <f>GT_Spot!Q11</f>
        <v>0</v>
      </c>
      <c r="G11">
        <f>PPCL_NG!Q11</f>
        <v>24.188387440837282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828.07217348906227</v>
      </c>
      <c r="P11" s="36">
        <v>34.287366359447006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23.96</v>
      </c>
      <c r="U11" s="37">
        <f>SUMPRODUCT(LTA!J11:AN11,LTA!J$102:AN$102,LTA!J$104:AN$104)</f>
        <v>109.94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</v>
      </c>
      <c r="AA11" s="75">
        <f>STOA!I11</f>
        <v>345.41999999999996</v>
      </c>
      <c r="AB11" s="75">
        <f>-STOA!O11</f>
        <v>0</v>
      </c>
      <c r="AC11">
        <f t="shared" si="0"/>
        <v>12.733991618407977</v>
      </c>
      <c r="AD11">
        <f t="shared" si="1"/>
        <v>1414.2217291981854</v>
      </c>
      <c r="AE11">
        <f>'IDT-1'!C11</f>
        <v>-128.09899999999999</v>
      </c>
      <c r="AF11" s="24"/>
      <c r="AG11">
        <f t="shared" si="2"/>
        <v>1286.1227291981854</v>
      </c>
      <c r="AI11" s="34">
        <f>PXIL!I11</f>
        <v>0</v>
      </c>
      <c r="AJ11" s="34">
        <f>PXIL!O11</f>
        <v>0</v>
      </c>
      <c r="AK11" s="34">
        <f>RTM_IEX!I11</f>
        <v>4.8499999999999996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5.645859999999999</v>
      </c>
      <c r="E12">
        <f>GT_NG!Q12</f>
        <v>5.5940818808269164</v>
      </c>
      <c r="F12">
        <f>GT_Spot!Q12</f>
        <v>0</v>
      </c>
      <c r="G12">
        <f>PPCL_NG!Q12</f>
        <v>24.188387440837282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828.18659441171553</v>
      </c>
      <c r="P12" s="36">
        <v>34.287366359447006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24.34</v>
      </c>
      <c r="U12" s="37">
        <f>SUMPRODUCT(LTA!J12:AN12,LTA!J$102:AN$102,LTA!J$104:AN$104)</f>
        <v>109.94999999999999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345.41999999999996</v>
      </c>
      <c r="AB12" s="75">
        <f>-STOA!O12</f>
        <v>0</v>
      </c>
      <c r="AC12">
        <f t="shared" si="0"/>
        <v>13.402579449080999</v>
      </c>
      <c r="AD12">
        <f t="shared" si="1"/>
        <v>1348.907562290166</v>
      </c>
      <c r="AE12">
        <f>'IDT-1'!C12</f>
        <v>-82.438999999999993</v>
      </c>
      <c r="AF12" s="24"/>
      <c r="AG12">
        <f t="shared" si="2"/>
        <v>1266.4685622901659</v>
      </c>
      <c r="AI12" s="34">
        <f>PXIL!I12</f>
        <v>0</v>
      </c>
      <c r="AJ12" s="34">
        <f>PXIL!O12</f>
        <v>0</v>
      </c>
      <c r="AK12" s="34">
        <f>RTM_IEX!I12</f>
        <v>9.6999999999999993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5.645859999999999</v>
      </c>
      <c r="E13">
        <f>GT_NG!Q13</f>
        <v>5.5940818808269164</v>
      </c>
      <c r="F13">
        <f>GT_Spot!Q13</f>
        <v>0</v>
      </c>
      <c r="G13">
        <f>PPCL_NG!Q13</f>
        <v>24.188387440837282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829.63560751571549</v>
      </c>
      <c r="P13" s="36">
        <v>34.287366359447006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24.6</v>
      </c>
      <c r="U13" s="37">
        <f>SUMPRODUCT(LTA!J13:AN13,LTA!J$102:AN$102,LTA!J$104:AN$104)</f>
        <v>109.92999999999999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-135</v>
      </c>
      <c r="AA13" s="75">
        <f>STOA!I13</f>
        <v>345.41999999999996</v>
      </c>
      <c r="AB13" s="75">
        <f>-STOA!O13</f>
        <v>0</v>
      </c>
      <c r="AC13">
        <f t="shared" si="0"/>
        <v>13.905739778116942</v>
      </c>
      <c r="AD13">
        <f t="shared" si="1"/>
        <v>1295.0934150651301</v>
      </c>
      <c r="AE13">
        <f>'IDT-1'!C13</f>
        <v>-50</v>
      </c>
      <c r="AF13" s="24"/>
      <c r="AG13">
        <f t="shared" si="2"/>
        <v>1245.0934150651301</v>
      </c>
      <c r="AI13" s="34">
        <f>PXIL!I13</f>
        <v>0</v>
      </c>
      <c r="AJ13" s="34">
        <f>PXIL!O13</f>
        <v>0</v>
      </c>
      <c r="AK13" s="34">
        <f>RTM_IEX!I13</f>
        <v>9.6999999999999993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5.645859999999999</v>
      </c>
      <c r="E14">
        <f>GT_NG!Q14</f>
        <v>5.5940818808269164</v>
      </c>
      <c r="F14">
        <f>GT_Spot!Q14</f>
        <v>0</v>
      </c>
      <c r="G14">
        <f>PPCL_NG!Q14</f>
        <v>24.188387440837282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829.28842007537219</v>
      </c>
      <c r="P14" s="36">
        <v>34.287366359447006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24.75</v>
      </c>
      <c r="U14" s="37">
        <f>SUMPRODUCT(LTA!J14:AN14,LTA!J$102:AN$102,LTA!J$104:AN$104)</f>
        <v>109.89999999999999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-175</v>
      </c>
      <c r="AA14" s="75">
        <f>STOA!I14</f>
        <v>345.41999999999996</v>
      </c>
      <c r="AB14" s="75">
        <f>-STOA!O14</f>
        <v>0</v>
      </c>
      <c r="AC14">
        <f t="shared" si="0"/>
        <v>14.173505629529732</v>
      </c>
      <c r="AD14">
        <f t="shared" si="1"/>
        <v>1244.8984617733736</v>
      </c>
      <c r="AE14">
        <f>'IDT-1'!C14</f>
        <v>-20.201000000000001</v>
      </c>
      <c r="AF14" s="24"/>
      <c r="AG14">
        <f t="shared" si="2"/>
        <v>1224.6974617733736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5.645859999999999</v>
      </c>
      <c r="E15">
        <f>GT_NG!Q15</f>
        <v>5.5940818808269164</v>
      </c>
      <c r="F15">
        <f>GT_Spot!Q15</f>
        <v>0</v>
      </c>
      <c r="G15">
        <f>PPCL_NG!Q15</f>
        <v>24.188387440837282</v>
      </c>
      <c r="H15">
        <f>PPCL_Spot!Q15</f>
        <v>0</v>
      </c>
      <c r="I15">
        <f>Bawana_NG!Q15</f>
        <v>54.997851646420067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826.49250675220878</v>
      </c>
      <c r="P15" s="36">
        <v>34.01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24.09</v>
      </c>
      <c r="U15" s="37">
        <f>SUMPRODUCT(LTA!J15:AN15,LTA!J$102:AN$102,LTA!J$104:AN$104)</f>
        <v>109.97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-100</v>
      </c>
      <c r="AA15" s="75">
        <f>STOA!I15</f>
        <v>250.10999999999999</v>
      </c>
      <c r="AB15" s="75">
        <f>-STOA!O15</f>
        <v>0</v>
      </c>
      <c r="AC15">
        <f t="shared" si="0"/>
        <v>12.858634392212993</v>
      </c>
      <c r="AD15">
        <f t="shared" si="1"/>
        <v>1197.24005332808</v>
      </c>
      <c r="AE15">
        <f>'IDT-1'!C15</f>
        <v>0</v>
      </c>
      <c r="AF15" s="24"/>
      <c r="AG15">
        <f t="shared" si="2"/>
        <v>1197.24005332808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5.645859999999999</v>
      </c>
      <c r="E16">
        <f>GT_NG!Q16</f>
        <v>5.5940818808269164</v>
      </c>
      <c r="F16">
        <f>GT_Spot!Q16</f>
        <v>0</v>
      </c>
      <c r="G16">
        <f>PPCL_NG!Q16</f>
        <v>24.188387440837282</v>
      </c>
      <c r="H16">
        <f>PPCL_Spot!Q16</f>
        <v>0</v>
      </c>
      <c r="I16">
        <f>Bawana_NG!Q16</f>
        <v>54.997851646420067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826.49250675220878</v>
      </c>
      <c r="P16" s="36">
        <v>34.01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24.48</v>
      </c>
      <c r="U16" s="37">
        <f>SUMPRODUCT(LTA!J16:AN16,LTA!J$102:AN$102,LTA!J$104:AN$104)</f>
        <v>110.03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-110</v>
      </c>
      <c r="AA16" s="75">
        <f>STOA!I16</f>
        <v>250.10999999999999</v>
      </c>
      <c r="AB16" s="75">
        <f>-STOA!O16</f>
        <v>0</v>
      </c>
      <c r="AC16">
        <f t="shared" si="0"/>
        <v>13.013522560090314</v>
      </c>
      <c r="AD16">
        <f t="shared" si="1"/>
        <v>1180.5351651602027</v>
      </c>
      <c r="AE16">
        <f>'IDT-1'!C16</f>
        <v>0</v>
      </c>
      <c r="AF16" s="24"/>
      <c r="AG16">
        <f t="shared" si="2"/>
        <v>1180.5351651602027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-32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5.645859999999999</v>
      </c>
      <c r="E17">
        <f>GT_NG!Q17</f>
        <v>5.5940818808269164</v>
      </c>
      <c r="F17">
        <f>GT_Spot!Q17</f>
        <v>0</v>
      </c>
      <c r="G17">
        <f>PPCL_NG!Q17</f>
        <v>24.188387440837282</v>
      </c>
      <c r="H17">
        <f>PPCL_Spot!Q17</f>
        <v>0</v>
      </c>
      <c r="I17">
        <f>Bawana_NG!Q17</f>
        <v>54.997851646420067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826.49250675220878</v>
      </c>
      <c r="P17" s="36">
        <v>34.01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24.86</v>
      </c>
      <c r="U17" s="37">
        <f>SUMPRODUCT(LTA!J17:AN17,LTA!J$102:AN$102,LTA!J$104:AN$104)</f>
        <v>110.14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-115</v>
      </c>
      <c r="AA17" s="75">
        <f>STOA!I17</f>
        <v>250.10999999999999</v>
      </c>
      <c r="AB17" s="75">
        <f>-STOA!O17</f>
        <v>0</v>
      </c>
      <c r="AC17">
        <f t="shared" si="0"/>
        <v>13.293056513278369</v>
      </c>
      <c r="AD17">
        <f t="shared" si="1"/>
        <v>1149.7456312070146</v>
      </c>
      <c r="AE17">
        <f>'IDT-1'!C17</f>
        <v>0</v>
      </c>
      <c r="AF17" s="24"/>
      <c r="AG17">
        <f t="shared" si="2"/>
        <v>1149.7456312070146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-58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5.645859999999999</v>
      </c>
      <c r="E18">
        <f>GT_NG!Q18</f>
        <v>5.5940818808269164</v>
      </c>
      <c r="F18">
        <f>GT_Spot!Q18</f>
        <v>0</v>
      </c>
      <c r="G18">
        <f>PPCL_NG!Q18</f>
        <v>24.188387440837282</v>
      </c>
      <c r="H18">
        <f>PPCL_Spot!Q18</f>
        <v>0</v>
      </c>
      <c r="I18">
        <f>Bawana_NG!Q18</f>
        <v>54.997851646420067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826.49250675220878</v>
      </c>
      <c r="P18" s="36">
        <v>34.01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25.22</v>
      </c>
      <c r="U18" s="37">
        <f>SUMPRODUCT(LTA!J18:AN18,LTA!J$102:AN$102,LTA!J$104:AN$104)</f>
        <v>110.17999999999999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-125</v>
      </c>
      <c r="AA18" s="75">
        <f>STOA!I18</f>
        <v>250.10999999999999</v>
      </c>
      <c r="AB18" s="75">
        <f>-STOA!O18</f>
        <v>0</v>
      </c>
      <c r="AC18">
        <f t="shared" si="0"/>
        <v>13.438626553633494</v>
      </c>
      <c r="AD18">
        <f t="shared" si="1"/>
        <v>1134.0000611666596</v>
      </c>
      <c r="AE18">
        <f>'IDT-1'!C18</f>
        <v>0</v>
      </c>
      <c r="AF18" s="24"/>
      <c r="AG18">
        <f t="shared" si="2"/>
        <v>1134.0000611666596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-64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5.645859999999999</v>
      </c>
      <c r="E19">
        <f>GT_NG!Q19</f>
        <v>5.5940818808269164</v>
      </c>
      <c r="F19">
        <f>GT_Spot!Q19</f>
        <v>0</v>
      </c>
      <c r="G19">
        <f>PPCL_NG!Q19</f>
        <v>23.84</v>
      </c>
      <c r="H19">
        <f>PPCL_Spot!Q19</f>
        <v>0</v>
      </c>
      <c r="I19">
        <f>Bawana_NG!Q19</f>
        <v>54.997851646420067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825.40574692420876</v>
      </c>
      <c r="P19" s="36">
        <v>34.01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25.5</v>
      </c>
      <c r="U19" s="37">
        <f>SUMPRODUCT(LTA!J19:AN19,LTA!J$102:AN$102,LTA!J$104:AN$104)</f>
        <v>109.8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-140</v>
      </c>
      <c r="AA19" s="75">
        <f>STOA!I19</f>
        <v>250.10999999999999</v>
      </c>
      <c r="AB19" s="75">
        <f>-STOA!O19</f>
        <v>0</v>
      </c>
      <c r="AC19">
        <f t="shared" si="0"/>
        <v>13.53165478793407</v>
      </c>
      <c r="AD19">
        <f t="shared" si="1"/>
        <v>1120.3718856635217</v>
      </c>
      <c r="AE19">
        <f>'IDT-1'!C19</f>
        <v>0</v>
      </c>
      <c r="AF19" s="24"/>
      <c r="AG19">
        <f t="shared" si="2"/>
        <v>1120.3718856635217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-61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5.645859999999999</v>
      </c>
      <c r="E20">
        <f>GT_NG!Q20</f>
        <v>5.5940818808269164</v>
      </c>
      <c r="F20">
        <f>GT_Spot!Q20</f>
        <v>0</v>
      </c>
      <c r="G20">
        <f>PPCL_NG!Q20</f>
        <v>23.781623885456359</v>
      </c>
      <c r="H20">
        <f>PPCL_Spot!Q20</f>
        <v>0</v>
      </c>
      <c r="I20">
        <f>Bawana_NG!Q20</f>
        <v>54.997851646420067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835.19933385500588</v>
      </c>
      <c r="P20" s="36">
        <v>34.01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26.33</v>
      </c>
      <c r="U20" s="37">
        <f>SUMPRODUCT(LTA!J20:AN20,LTA!J$102:AN$102,LTA!J$104:AN$104)</f>
        <v>109.42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-150</v>
      </c>
      <c r="AA20" s="75">
        <f>STOA!I20</f>
        <v>250.10999999999999</v>
      </c>
      <c r="AB20" s="75">
        <f>-STOA!O20</f>
        <v>0</v>
      </c>
      <c r="AC20">
        <f t="shared" si="0"/>
        <v>13.745578428427836</v>
      </c>
      <c r="AD20">
        <f t="shared" si="1"/>
        <v>1116.3431728392814</v>
      </c>
      <c r="AE20">
        <f>'IDT-1'!C20</f>
        <v>0</v>
      </c>
      <c r="AF20" s="24"/>
      <c r="AG20">
        <f t="shared" si="2"/>
        <v>1116.3431728392814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5.645859999999999</v>
      </c>
      <c r="E21">
        <f>GT_NG!Q21</f>
        <v>5.5940818808269164</v>
      </c>
      <c r="F21">
        <f>GT_Spot!Q21</f>
        <v>0</v>
      </c>
      <c r="G21">
        <f>PPCL_NG!Q21</f>
        <v>23.781623885456359</v>
      </c>
      <c r="H21">
        <f>PPCL_Spot!Q21</f>
        <v>0</v>
      </c>
      <c r="I21">
        <f>Bawana_NG!Q21</f>
        <v>54.997851646420067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835.2000514780832</v>
      </c>
      <c r="P21" s="36">
        <v>60.82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26.33</v>
      </c>
      <c r="U21" s="37">
        <f>SUMPRODUCT(LTA!J21:AN21,LTA!J$102:AN$102,LTA!J$104:AN$104)</f>
        <v>108.96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-155</v>
      </c>
      <c r="AA21" s="75">
        <f>STOA!I21</f>
        <v>250.10999999999999</v>
      </c>
      <c r="AB21" s="75">
        <f>-STOA!O21</f>
        <v>0</v>
      </c>
      <c r="AC21">
        <f t="shared" si="0"/>
        <v>14.448005502187268</v>
      </c>
      <c r="AD21">
        <f t="shared" si="1"/>
        <v>1088.9914633885992</v>
      </c>
      <c r="AE21">
        <f>'IDT-1'!C21</f>
        <v>0</v>
      </c>
      <c r="AF21" s="24"/>
      <c r="AG21">
        <f t="shared" si="2"/>
        <v>1088.9914633885992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-113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5.645859999999999</v>
      </c>
      <c r="E22">
        <f>GT_NG!Q22</f>
        <v>5.5940818808269164</v>
      </c>
      <c r="F22">
        <f>GT_Spot!Q22</f>
        <v>0</v>
      </c>
      <c r="G22">
        <f>PPCL_NG!Q22</f>
        <v>23.781623885456359</v>
      </c>
      <c r="H22">
        <f>PPCL_Spot!Q22</f>
        <v>0</v>
      </c>
      <c r="I22">
        <f>Bawana_NG!Q22</f>
        <v>54.997851646420067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825.40504537787149</v>
      </c>
      <c r="P22" s="36">
        <v>60.82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26.38</v>
      </c>
      <c r="U22" s="37">
        <f>SUMPRODUCT(LTA!J22:AN22,LTA!J$102:AN$102,LTA!J$104:AN$104)</f>
        <v>108.96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-165</v>
      </c>
      <c r="AA22" s="75">
        <f>STOA!I22</f>
        <v>250.10999999999999</v>
      </c>
      <c r="AB22" s="75">
        <f>-STOA!O22</f>
        <v>0</v>
      </c>
      <c r="AC22">
        <f t="shared" si="0"/>
        <v>14.38888383107199</v>
      </c>
      <c r="AD22">
        <f t="shared" si="1"/>
        <v>1076.3055789595028</v>
      </c>
      <c r="AE22">
        <f>'IDT-1'!C22</f>
        <v>0</v>
      </c>
      <c r="AF22" s="24"/>
      <c r="AG22">
        <f t="shared" si="2"/>
        <v>1076.3055789595028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-106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5.645859999999999</v>
      </c>
      <c r="E23">
        <f>GT_NG!Q23</f>
        <v>5.5940818808269164</v>
      </c>
      <c r="F23">
        <f>GT_Spot!Q23</f>
        <v>0</v>
      </c>
      <c r="G23">
        <f>PPCL_NG!Q23</f>
        <v>23.781623885456359</v>
      </c>
      <c r="H23">
        <f>PPCL_Spot!Q23</f>
        <v>0</v>
      </c>
      <c r="I23">
        <f>Bawana_NG!Q23</f>
        <v>54.997851646420067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825.33753988053343</v>
      </c>
      <c r="P23" s="36">
        <v>60.82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25.76</v>
      </c>
      <c r="U23" s="37">
        <f>SUMPRODUCT(LTA!J23:AN23,LTA!J$102:AN$102,LTA!J$104:AN$104)</f>
        <v>108.96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220.42</v>
      </c>
      <c r="AB23" s="75">
        <f>-STOA!O23</f>
        <v>0</v>
      </c>
      <c r="AC23">
        <f t="shared" si="0"/>
        <v>13.748680426763212</v>
      </c>
      <c r="AD23">
        <f t="shared" si="1"/>
        <v>1088.5682768664735</v>
      </c>
      <c r="AE23">
        <f>'IDT-1'!C23</f>
        <v>0</v>
      </c>
      <c r="AF23" s="24"/>
      <c r="AG23">
        <f t="shared" si="2"/>
        <v>1088.5682768664735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-89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5.645859999999999</v>
      </c>
      <c r="E24">
        <f>GT_NG!Q24</f>
        <v>5.5940818808269164</v>
      </c>
      <c r="F24">
        <f>GT_Spot!Q24</f>
        <v>0</v>
      </c>
      <c r="G24">
        <f>PPCL_NG!Q24</f>
        <v>23.781623885456359</v>
      </c>
      <c r="H24">
        <f>PPCL_Spot!Q24</f>
        <v>0</v>
      </c>
      <c r="I24">
        <f>Bawana_NG!Q24</f>
        <v>54.997851646420067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825.29413112340194</v>
      </c>
      <c r="P24" s="36">
        <v>60.82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25.04</v>
      </c>
      <c r="U24" s="37">
        <f>SUMPRODUCT(LTA!J24:AN24,LTA!J$102:AN$102,LTA!J$104:AN$104)</f>
        <v>108.96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-140</v>
      </c>
      <c r="AA24" s="75">
        <f>STOA!I24</f>
        <v>220.42</v>
      </c>
      <c r="AB24" s="75">
        <f>-STOA!O24</f>
        <v>0</v>
      </c>
      <c r="AC24">
        <f t="shared" si="0"/>
        <v>13.821865577400214</v>
      </c>
      <c r="AD24">
        <f t="shared" si="1"/>
        <v>1078.7316829587053</v>
      </c>
      <c r="AE24">
        <f>'IDT-1'!C24</f>
        <v>0</v>
      </c>
      <c r="AF24" s="24"/>
      <c r="AG24">
        <f t="shared" si="2"/>
        <v>1078.7316829587053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-98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5.645859999999999</v>
      </c>
      <c r="E25">
        <f>GT_NG!Q25</f>
        <v>5.5940818808269164</v>
      </c>
      <c r="F25">
        <f>GT_Spot!Q25</f>
        <v>0</v>
      </c>
      <c r="G25">
        <f>PPCL_NG!Q25</f>
        <v>23.781623885456359</v>
      </c>
      <c r="H25">
        <f>PPCL_Spot!Q25</f>
        <v>0</v>
      </c>
      <c r="I25">
        <f>Bawana_NG!Q25</f>
        <v>54.997851646420067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828.29801807981232</v>
      </c>
      <c r="P25" s="36">
        <v>60.82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24.35</v>
      </c>
      <c r="U25" s="37">
        <f>SUMPRODUCT(LTA!J25:AN25,LTA!J$102:AN$102,LTA!J$104:AN$104)</f>
        <v>108.96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-150</v>
      </c>
      <c r="AA25" s="75">
        <f>STOA!I25</f>
        <v>220.42</v>
      </c>
      <c r="AB25" s="75">
        <f>-STOA!O25</f>
        <v>0</v>
      </c>
      <c r="AC25">
        <f t="shared" si="0"/>
        <v>13.842227782616625</v>
      </c>
      <c r="AD25">
        <f t="shared" si="1"/>
        <v>1081.0252077098992</v>
      </c>
      <c r="AE25">
        <f>'IDT-1'!C25</f>
        <v>0</v>
      </c>
      <c r="AF25" s="24"/>
      <c r="AG25">
        <f t="shared" si="2"/>
        <v>1081.0252077098992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-88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5.645859999999999</v>
      </c>
      <c r="E26">
        <f>GT_NG!Q26</f>
        <v>5.5940818808269164</v>
      </c>
      <c r="F26">
        <f>GT_Spot!Q26</f>
        <v>0</v>
      </c>
      <c r="G26">
        <f>PPCL_NG!Q26</f>
        <v>23.781623885456359</v>
      </c>
      <c r="H26">
        <f>PPCL_Spot!Q26</f>
        <v>0</v>
      </c>
      <c r="I26">
        <f>Bawana_NG!Q26</f>
        <v>54.997851646420067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828.29916240938019</v>
      </c>
      <c r="P26" s="36">
        <v>60.82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24.04</v>
      </c>
      <c r="U26" s="37">
        <f>SUMPRODUCT(LTA!J26:AN26,LTA!J$102:AN$102,LTA!J$104:AN$104)</f>
        <v>108.96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-150</v>
      </c>
      <c r="AA26" s="75">
        <f>STOA!I26</f>
        <v>220.42</v>
      </c>
      <c r="AB26" s="75">
        <f>-STOA!O26</f>
        <v>0</v>
      </c>
      <c r="AC26">
        <f t="shared" si="0"/>
        <v>13.928291127938778</v>
      </c>
      <c r="AD26">
        <f t="shared" si="1"/>
        <v>1070.6302886941448</v>
      </c>
      <c r="AE26">
        <f>'IDT-1'!C26</f>
        <v>0</v>
      </c>
      <c r="AF26" s="24"/>
      <c r="AG26">
        <f t="shared" si="2"/>
        <v>1070.6302886941448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-98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5.645859999999999</v>
      </c>
      <c r="E27">
        <f>GT_NG!Q27</f>
        <v>5.5940818808269164</v>
      </c>
      <c r="F27">
        <f>GT_Spot!Q27</f>
        <v>0</v>
      </c>
      <c r="G27">
        <f>PPCL_NG!Q27</f>
        <v>23.781623885456359</v>
      </c>
      <c r="H27">
        <f>PPCL_Spot!Q27</f>
        <v>0</v>
      </c>
      <c r="I27">
        <f>Bawana_NG!Q27</f>
        <v>54.997851646420067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804.46723485216376</v>
      </c>
      <c r="P27" s="36">
        <v>60.82</v>
      </c>
      <c r="Q27" s="36">
        <v>0</v>
      </c>
      <c r="R27" s="38">
        <v>1.2599999999999998</v>
      </c>
      <c r="S27" s="38">
        <v>0</v>
      </c>
      <c r="T27" s="37">
        <f>SUMPRODUCT(LTA!J27:AN27,LTA!J$101:AN$101,LTA!J$104:AN$104)</f>
        <v>24.13</v>
      </c>
      <c r="U27" s="37">
        <f>SUMPRODUCT(LTA!J27:AN27,LTA!J$102:AN$102,LTA!J$104:AN$104)</f>
        <v>108.96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-100</v>
      </c>
      <c r="AA27" s="75">
        <f>STOA!I27</f>
        <v>174.14000000000001</v>
      </c>
      <c r="AB27" s="75">
        <f>-STOA!O27</f>
        <v>0</v>
      </c>
      <c r="AC27">
        <f t="shared" si="0"/>
        <v>12.60405783613745</v>
      </c>
      <c r="AD27">
        <f t="shared" si="1"/>
        <v>1084.1925944287298</v>
      </c>
      <c r="AE27">
        <f>'IDT-1'!C27</f>
        <v>0</v>
      </c>
      <c r="AF27" s="24"/>
      <c r="AG27">
        <f t="shared" si="2"/>
        <v>1084.1925944287298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-67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5.645859999999999</v>
      </c>
      <c r="E28">
        <f>GT_NG!Q28</f>
        <v>5.5940818808269164</v>
      </c>
      <c r="F28">
        <f>GT_Spot!Q28</f>
        <v>0</v>
      </c>
      <c r="G28">
        <f>PPCL_NG!Q28</f>
        <v>23.781623885456359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825.83692186969836</v>
      </c>
      <c r="P28" s="36">
        <v>60.82</v>
      </c>
      <c r="Q28" s="36">
        <v>0</v>
      </c>
      <c r="R28" s="38">
        <v>2.97</v>
      </c>
      <c r="S28" s="38">
        <v>0</v>
      </c>
      <c r="T28" s="37">
        <f>SUMPRODUCT(LTA!J28:AN28,LTA!J$101:AN$101,LTA!J$104:AN$104)</f>
        <v>24.310000000000002</v>
      </c>
      <c r="U28" s="37">
        <f>SUMPRODUCT(LTA!J28:AN28,LTA!J$102:AN$102,LTA!J$104:AN$104)</f>
        <v>108.96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-85</v>
      </c>
      <c r="AA28" s="75">
        <f>STOA!I28</f>
        <v>174.14000000000001</v>
      </c>
      <c r="AB28" s="75">
        <f>-STOA!O28</f>
        <v>0</v>
      </c>
      <c r="AC28">
        <f t="shared" si="0"/>
        <v>12.906402484635905</v>
      </c>
      <c r="AD28">
        <f t="shared" si="1"/>
        <v>1096.149936797766</v>
      </c>
      <c r="AE28">
        <f>'IDT-1'!C28</f>
        <v>0</v>
      </c>
      <c r="AF28" s="24"/>
      <c r="AG28">
        <f t="shared" si="2"/>
        <v>1096.149936797766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-93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5.645859999999999</v>
      </c>
      <c r="E29">
        <f>GT_NG!Q29</f>
        <v>5.5940818808269164</v>
      </c>
      <c r="F29">
        <f>GT_Spot!Q29</f>
        <v>0</v>
      </c>
      <c r="G29">
        <f>PPCL_NG!Q29</f>
        <v>23.781623885456359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828.23587656978077</v>
      </c>
      <c r="P29" s="36">
        <v>60.82</v>
      </c>
      <c r="Q29" s="36">
        <v>0</v>
      </c>
      <c r="R29" s="38">
        <v>5.84</v>
      </c>
      <c r="S29" s="38">
        <v>0</v>
      </c>
      <c r="T29" s="37">
        <f>SUMPRODUCT(LTA!J29:AN29,LTA!J$101:AN$101,LTA!J$104:AN$104)</f>
        <v>33.47</v>
      </c>
      <c r="U29" s="37">
        <f>SUMPRODUCT(LTA!J29:AN29,LTA!J$102:AN$102,LTA!J$104:AN$104)</f>
        <v>111.66999999999999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-80</v>
      </c>
      <c r="AA29" s="75">
        <f>STOA!I29</f>
        <v>174.14000000000001</v>
      </c>
      <c r="AB29" s="75">
        <f>-STOA!O29</f>
        <v>0</v>
      </c>
      <c r="AC29">
        <f t="shared" si="0"/>
        <v>12.941809628208091</v>
      </c>
      <c r="AD29">
        <f t="shared" si="1"/>
        <v>1126.2534843542762</v>
      </c>
      <c r="AE29">
        <f>'IDT-1'!C29</f>
        <v>0</v>
      </c>
      <c r="AF29" s="24"/>
      <c r="AG29">
        <f t="shared" si="2"/>
        <v>1126.2534843542762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-85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5.645859999999999</v>
      </c>
      <c r="E30">
        <f>GT_NG!Q30</f>
        <v>5.5940818808269164</v>
      </c>
      <c r="F30">
        <f>GT_Spot!Q30</f>
        <v>0</v>
      </c>
      <c r="G30">
        <f>PPCL_NG!Q30</f>
        <v>23.781623885456359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838.36106835660109</v>
      </c>
      <c r="P30" s="36">
        <v>60.82</v>
      </c>
      <c r="Q30" s="36">
        <v>0</v>
      </c>
      <c r="R30" s="38">
        <v>14.479999999999999</v>
      </c>
      <c r="S30" s="38">
        <v>0</v>
      </c>
      <c r="T30" s="37">
        <f>SUMPRODUCT(LTA!J30:AN30,LTA!J$101:AN$101,LTA!J$104:AN$104)</f>
        <v>38.67</v>
      </c>
      <c r="U30" s="37">
        <f>SUMPRODUCT(LTA!J30:AN30,LTA!J$102:AN$102,LTA!J$104:AN$104)</f>
        <v>111.34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-105</v>
      </c>
      <c r="AA30" s="75">
        <f>STOA!I30</f>
        <v>174.14000000000001</v>
      </c>
      <c r="AB30" s="75">
        <f>-STOA!O30</f>
        <v>0</v>
      </c>
      <c r="AC30">
        <f t="shared" si="0"/>
        <v>13.3539962489426</v>
      </c>
      <c r="AD30">
        <f t="shared" si="1"/>
        <v>1126.4764895203618</v>
      </c>
      <c r="AE30">
        <f>'IDT-1'!C30</f>
        <v>0</v>
      </c>
      <c r="AF30" s="24"/>
      <c r="AG30">
        <f t="shared" si="2"/>
        <v>1126.4764895203618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-83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5.645859999999999</v>
      </c>
      <c r="E31">
        <f>GT_NG!Q31</f>
        <v>5.5940818808269164</v>
      </c>
      <c r="F31">
        <f>GT_Spot!Q31</f>
        <v>0</v>
      </c>
      <c r="G31">
        <f>PPCL_NG!Q31</f>
        <v>23.781623885456359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836.04243214729195</v>
      </c>
      <c r="P31" s="36">
        <v>60.82</v>
      </c>
      <c r="Q31" s="36">
        <v>0</v>
      </c>
      <c r="R31" s="38">
        <v>23.272932577189671</v>
      </c>
      <c r="S31" s="38">
        <v>0</v>
      </c>
      <c r="T31" s="37">
        <f>SUMPRODUCT(LTA!J31:AN31,LTA!J$101:AN$101,LTA!J$104:AN$104)</f>
        <v>46.6</v>
      </c>
      <c r="U31" s="37">
        <f>SUMPRODUCT(LTA!J31:AN31,LTA!J$102:AN$102,LTA!J$104:AN$104)</f>
        <v>110.84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-115</v>
      </c>
      <c r="AA31" s="75">
        <f>STOA!I31</f>
        <v>174.14000000000001</v>
      </c>
      <c r="AB31" s="75">
        <f>-STOA!O31</f>
        <v>0</v>
      </c>
      <c r="AC31">
        <f t="shared" si="0"/>
        <v>13.671672862468245</v>
      </c>
      <c r="AD31">
        <f t="shared" si="1"/>
        <v>1118.0631092747167</v>
      </c>
      <c r="AE31">
        <f>'IDT-1'!C31</f>
        <v>0</v>
      </c>
      <c r="AF31" s="24"/>
      <c r="AG31">
        <f t="shared" si="2"/>
        <v>1118.0631092747167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5.645859999999999</v>
      </c>
      <c r="E32">
        <f>GT_NG!Q32</f>
        <v>5.5940818808269164</v>
      </c>
      <c r="F32">
        <f>GT_Spot!Q32</f>
        <v>0</v>
      </c>
      <c r="G32">
        <f>PPCL_NG!Q32</f>
        <v>23.781623885456359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825.79263016333334</v>
      </c>
      <c r="P32" s="36">
        <v>60.82</v>
      </c>
      <c r="Q32" s="36">
        <v>0</v>
      </c>
      <c r="R32" s="38">
        <v>23.749999999999996</v>
      </c>
      <c r="S32" s="38">
        <v>0</v>
      </c>
      <c r="T32" s="37">
        <f>SUMPRODUCT(LTA!J32:AN32,LTA!J$101:AN$101,LTA!J$104:AN$104)</f>
        <v>56.83</v>
      </c>
      <c r="U32" s="37">
        <f>SUMPRODUCT(LTA!J32:AN32,LTA!J$102:AN$102,LTA!J$104:AN$104)</f>
        <v>110.47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-125</v>
      </c>
      <c r="AA32" s="75">
        <f>STOA!I32</f>
        <v>174.14000000000001</v>
      </c>
      <c r="AB32" s="75">
        <f>-STOA!O32</f>
        <v>0</v>
      </c>
      <c r="AC32">
        <f t="shared" si="0"/>
        <v>13.734587690985508</v>
      </c>
      <c r="AD32">
        <f t="shared" si="1"/>
        <v>1111.0874598850512</v>
      </c>
      <c r="AE32">
        <f>'IDT-1'!C32</f>
        <v>0</v>
      </c>
      <c r="AF32" s="24"/>
      <c r="AG32">
        <f t="shared" si="2"/>
        <v>1111.0874598850512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-92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5.645859999999999</v>
      </c>
      <c r="E33">
        <f>GT_NG!Q33</f>
        <v>5.5940818808269164</v>
      </c>
      <c r="F33">
        <f>GT_Spot!Q33</f>
        <v>0</v>
      </c>
      <c r="G33">
        <f>PPCL_NG!Q33</f>
        <v>23.781623885456359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825.79050236809849</v>
      </c>
      <c r="P33" s="36">
        <v>58.692612159515754</v>
      </c>
      <c r="Q33" s="36">
        <v>0</v>
      </c>
      <c r="R33" s="38">
        <v>24.3</v>
      </c>
      <c r="S33" s="38">
        <v>0</v>
      </c>
      <c r="T33" s="37">
        <f>SUMPRODUCT(LTA!J33:AN33,LTA!J$101:AN$101,LTA!J$104:AN$104)</f>
        <v>68.91</v>
      </c>
      <c r="U33" s="37">
        <f>SUMPRODUCT(LTA!J33:AN33,LTA!J$102:AN$102,LTA!J$104:AN$104)</f>
        <v>110.16999999999999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-155</v>
      </c>
      <c r="AA33" s="75">
        <f>STOA!I33</f>
        <v>174.14000000000001</v>
      </c>
      <c r="AB33" s="75">
        <f>-STOA!O33</f>
        <v>0</v>
      </c>
      <c r="AC33">
        <f t="shared" si="0"/>
        <v>13.930889483657525</v>
      </c>
      <c r="AD33">
        <f t="shared" si="1"/>
        <v>1109.0916424566603</v>
      </c>
      <c r="AE33">
        <f>'IDT-1'!C33</f>
        <v>0</v>
      </c>
      <c r="AF33" s="24"/>
      <c r="AG33">
        <f t="shared" si="2"/>
        <v>1109.0916424566603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-74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5.645859999999999</v>
      </c>
      <c r="E34">
        <f>GT_NG!Q34</f>
        <v>5.5940818808269164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822.57789735458186</v>
      </c>
      <c r="P34" s="36">
        <v>60.449999999999996</v>
      </c>
      <c r="Q34" s="36">
        <v>0</v>
      </c>
      <c r="R34" s="38">
        <v>24.3</v>
      </c>
      <c r="S34" s="38">
        <v>0</v>
      </c>
      <c r="T34" s="37">
        <f>SUMPRODUCT(LTA!J34:AN34,LTA!J$101:AN$101,LTA!J$104:AN$104)</f>
        <v>86.039999999999992</v>
      </c>
      <c r="U34" s="37">
        <f>SUMPRODUCT(LTA!J34:AN34,LTA!J$102:AN$102,LTA!J$104:AN$104)</f>
        <v>110.1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-175</v>
      </c>
      <c r="AA34" s="75">
        <f>STOA!I34</f>
        <v>174.14000000000001</v>
      </c>
      <c r="AB34" s="75">
        <f>-STOA!O34</f>
        <v>0</v>
      </c>
      <c r="AC34">
        <f t="shared" si="0"/>
        <v>14.305276597919903</v>
      </c>
      <c r="AD34">
        <f t="shared" si="1"/>
        <v>1099.0304142839091</v>
      </c>
      <c r="AE34">
        <f>'IDT-1'!C34</f>
        <v>0</v>
      </c>
      <c r="AF34" s="24"/>
      <c r="AG34">
        <f t="shared" si="2"/>
        <v>1099.0304142839091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5.645859999999999</v>
      </c>
      <c r="E35">
        <f>GT_NG!Q35</f>
        <v>6.0839895013123364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44.998242256161873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822.2834591181653</v>
      </c>
      <c r="P35" s="36">
        <v>60.449999999999996</v>
      </c>
      <c r="Q35" s="36">
        <v>0</v>
      </c>
      <c r="R35" s="38">
        <v>26.3</v>
      </c>
      <c r="S35" s="38">
        <v>0</v>
      </c>
      <c r="T35" s="37">
        <f>SUMPRODUCT(LTA!J35:AN35,LTA!J$101:AN$101,LTA!J$104:AN$104)</f>
        <v>96.52</v>
      </c>
      <c r="U35" s="37">
        <f>SUMPRODUCT(LTA!J35:AN35,LTA!J$102:AN$102,LTA!J$104:AN$104)</f>
        <v>109.78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-195</v>
      </c>
      <c r="AA35" s="75">
        <f>STOA!I35</f>
        <v>174.14000000000001</v>
      </c>
      <c r="AB35" s="75">
        <f>-STOA!O35</f>
        <v>0</v>
      </c>
      <c r="AC35">
        <f t="shared" si="0"/>
        <v>14.725523904364225</v>
      </c>
      <c r="AD35">
        <f t="shared" si="1"/>
        <v>1055.9660269712754</v>
      </c>
      <c r="AE35">
        <f>'IDT-1'!C35</f>
        <v>0</v>
      </c>
      <c r="AF35" s="24"/>
      <c r="AG35">
        <f t="shared" si="2"/>
        <v>1055.9660269712754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-105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5.645859999999999</v>
      </c>
      <c r="E36">
        <f>GT_NG!Q36</f>
        <v>6.0839895013123364</v>
      </c>
      <c r="F36">
        <f>GT_Spot!Q36</f>
        <v>0</v>
      </c>
      <c r="G36">
        <f>PPCL_NG!Q36</f>
        <v>24.98</v>
      </c>
      <c r="H36">
        <f>PPCL_Spot!Q36</f>
        <v>0</v>
      </c>
      <c r="I36">
        <f>Bawana_NG!Q36</f>
        <v>44.998242256161873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822.44921765607785</v>
      </c>
      <c r="P36" s="36">
        <v>60.449999999999996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104.04</v>
      </c>
      <c r="U36" s="37">
        <f>SUMPRODUCT(LTA!J36:AN36,LTA!J$102:AN$102,LTA!J$104:AN$104)</f>
        <v>109.67999999999999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-210</v>
      </c>
      <c r="AA36" s="75">
        <f>STOA!I36</f>
        <v>174.14000000000001</v>
      </c>
      <c r="AB36" s="75">
        <f>-STOA!O36</f>
        <v>0</v>
      </c>
      <c r="AC36">
        <f t="shared" si="0"/>
        <v>14.974153129941765</v>
      </c>
      <c r="AD36">
        <f t="shared" si="1"/>
        <v>1043.7931562836106</v>
      </c>
      <c r="AE36">
        <f>'IDT-1'!C36</f>
        <v>0</v>
      </c>
      <c r="AF36" s="24"/>
      <c r="AG36">
        <f t="shared" si="2"/>
        <v>1043.7931562836106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-110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5.645859999999999</v>
      </c>
      <c r="E37">
        <f>GT_NG!Q37</f>
        <v>6.0839895013123364</v>
      </c>
      <c r="F37">
        <f>GT_Spot!Q37</f>
        <v>0</v>
      </c>
      <c r="G37">
        <f>PPCL_NG!Q37</f>
        <v>24.98</v>
      </c>
      <c r="H37">
        <f>PPCL_Spot!Q37</f>
        <v>0</v>
      </c>
      <c r="I37">
        <f>Bawana_NG!Q37</f>
        <v>44.998242256161873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825.17672330469202</v>
      </c>
      <c r="P37" s="36">
        <v>60.449999999999996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117.46000000000001</v>
      </c>
      <c r="U37" s="37">
        <f>SUMPRODUCT(LTA!J37:AN37,LTA!J$102:AN$102,LTA!J$104:AN$104)</f>
        <v>109.75999999999999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-235</v>
      </c>
      <c r="AA37" s="75">
        <f>STOA!I37</f>
        <v>174.14000000000001</v>
      </c>
      <c r="AB37" s="75">
        <f>-STOA!O37</f>
        <v>0</v>
      </c>
      <c r="AC37">
        <f t="shared" si="0"/>
        <v>15.667399086025675</v>
      </c>
      <c r="AD37">
        <f t="shared" si="1"/>
        <v>997.32741597614063</v>
      </c>
      <c r="AE37">
        <f>'IDT-1'!C37</f>
        <v>0</v>
      </c>
      <c r="AF37" s="24"/>
      <c r="AG37">
        <f t="shared" si="2"/>
        <v>997.32741597614063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-147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5.645859999999999</v>
      </c>
      <c r="E38">
        <f>GT_NG!Q38</f>
        <v>6.0839895013123364</v>
      </c>
      <c r="F38">
        <f>GT_Spot!Q38</f>
        <v>0</v>
      </c>
      <c r="G38">
        <f>PPCL_NG!Q38</f>
        <v>24.98</v>
      </c>
      <c r="H38">
        <f>PPCL_Spot!Q38</f>
        <v>0</v>
      </c>
      <c r="I38">
        <f>Bawana_NG!Q38</f>
        <v>44.998242256161873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822.60667051414873</v>
      </c>
      <c r="P38" s="36">
        <v>60.449999999999996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127.1</v>
      </c>
      <c r="U38" s="37">
        <f>SUMPRODUCT(LTA!J38:AN38,LTA!J$102:AN$102,LTA!J$104:AN$104)</f>
        <v>109.64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-225</v>
      </c>
      <c r="AA38" s="75">
        <f>STOA!I38</f>
        <v>174.14000000000001</v>
      </c>
      <c r="AB38" s="75">
        <f>-STOA!O38</f>
        <v>0</v>
      </c>
      <c r="AC38">
        <f t="shared" si="0"/>
        <v>15.764071131557678</v>
      </c>
      <c r="AD38">
        <f t="shared" si="1"/>
        <v>1000.1806911400655</v>
      </c>
      <c r="AE38">
        <f>'IDT-1'!C38</f>
        <v>0</v>
      </c>
      <c r="AF38" s="24"/>
      <c r="AG38">
        <f t="shared" si="2"/>
        <v>1000.1806911400655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-161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5.645859999999999</v>
      </c>
      <c r="E39">
        <f>GT_NG!Q39</f>
        <v>5.7656797818465133</v>
      </c>
      <c r="F39">
        <f>GT_Spot!Q39</f>
        <v>0</v>
      </c>
      <c r="G39">
        <f>PPCL_NG!Q39</f>
        <v>24.98</v>
      </c>
      <c r="H39">
        <f>PPCL_Spot!Q39</f>
        <v>0</v>
      </c>
      <c r="I39">
        <f>Bawana_NG!Q39</f>
        <v>44.998242256161873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831.03128113579476</v>
      </c>
      <c r="P39" s="36">
        <v>60.449999999999996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140.26</v>
      </c>
      <c r="U39" s="37">
        <f>SUMPRODUCT(LTA!J39:AN39,LTA!J$102:AN$102,LTA!J$104:AN$104)</f>
        <v>108.91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-225</v>
      </c>
      <c r="AA39" s="75">
        <f>STOA!I39</f>
        <v>174.14000000000001</v>
      </c>
      <c r="AB39" s="75">
        <f>-STOA!O39</f>
        <v>0</v>
      </c>
      <c r="AC39">
        <f t="shared" si="0"/>
        <v>16.690553291361269</v>
      </c>
      <c r="AD39">
        <f t="shared" si="1"/>
        <v>935.79050988244194</v>
      </c>
      <c r="AE39">
        <f>'IDT-1'!C39</f>
        <v>0</v>
      </c>
      <c r="AF39" s="24"/>
      <c r="AG39">
        <f t="shared" si="2"/>
        <v>935.79050988244194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-245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5.645859999999999</v>
      </c>
      <c r="E40">
        <f>GT_NG!Q40</f>
        <v>5.7656797818465133</v>
      </c>
      <c r="F40">
        <f>GT_Spot!Q40</f>
        <v>0</v>
      </c>
      <c r="G40">
        <f>PPCL_NG!Q40</f>
        <v>24.98</v>
      </c>
      <c r="H40">
        <f>PPCL_Spot!Q40</f>
        <v>0</v>
      </c>
      <c r="I40">
        <f>Bawana_NG!Q40</f>
        <v>44.998242256161873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827.56496557166736</v>
      </c>
      <c r="P40" s="36">
        <v>60.449999999999996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135.87</v>
      </c>
      <c r="U40" s="37">
        <f>SUMPRODUCT(LTA!J40:AN40,LTA!J$102:AN$102,LTA!J$104:AN$104)</f>
        <v>108.91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-225</v>
      </c>
      <c r="AA40" s="75">
        <f>STOA!I40</f>
        <v>174.14000000000001</v>
      </c>
      <c r="AB40" s="75">
        <f>-STOA!O40</f>
        <v>0</v>
      </c>
      <c r="AC40">
        <f t="shared" si="0"/>
        <v>16.47048954651963</v>
      </c>
      <c r="AD40">
        <f t="shared" si="1"/>
        <v>945.15425806315636</v>
      </c>
      <c r="AE40">
        <f>'IDT-1'!C40</f>
        <v>0</v>
      </c>
      <c r="AF40" s="24"/>
      <c r="AG40">
        <f t="shared" si="2"/>
        <v>945.15425806315636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-228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5.645859999999999</v>
      </c>
      <c r="E41">
        <f>GT_NG!Q41</f>
        <v>6.0153730783652044</v>
      </c>
      <c r="F41">
        <f>GT_Spot!Q41</f>
        <v>0</v>
      </c>
      <c r="G41">
        <f>PPCL_NG!Q41</f>
        <v>24.98</v>
      </c>
      <c r="H41">
        <f>PPCL_Spot!Q41</f>
        <v>0</v>
      </c>
      <c r="I41">
        <f>Bawana_NG!Q41</f>
        <v>44.998275928125359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694.55692333641832</v>
      </c>
      <c r="P41" s="36">
        <v>60.82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158.49</v>
      </c>
      <c r="U41" s="37">
        <f>SUMPRODUCT(LTA!J41:AN41,LTA!J$102:AN$102,LTA!J$104:AN$104)</f>
        <v>108.91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-215</v>
      </c>
      <c r="AA41" s="75">
        <f>STOA!I41</f>
        <v>174.14000000000001</v>
      </c>
      <c r="AB41" s="75">
        <f>-STOA!O41</f>
        <v>0</v>
      </c>
      <c r="AC41">
        <f t="shared" si="0"/>
        <v>14.527934344730594</v>
      </c>
      <c r="AD41">
        <f t="shared" si="1"/>
        <v>947.32849799817848</v>
      </c>
      <c r="AE41">
        <f>'IDT-1'!C41</f>
        <v>0</v>
      </c>
      <c r="AF41" s="24"/>
      <c r="AG41">
        <f t="shared" si="2"/>
        <v>947.32849799817848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-128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5.645859999999999</v>
      </c>
      <c r="E42">
        <f>GT_NG!Q42</f>
        <v>6.0153730783652044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44.998275928125359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694.54657928171878</v>
      </c>
      <c r="P42" s="36">
        <v>60.82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171.79000000000002</v>
      </c>
      <c r="U42" s="37">
        <f>SUMPRODUCT(LTA!J42:AN42,LTA!J$102:AN$102,LTA!J$104:AN$104)</f>
        <v>108.91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-200</v>
      </c>
      <c r="AA42" s="75">
        <f>STOA!I42</f>
        <v>174.14000000000001</v>
      </c>
      <c r="AB42" s="75">
        <f>-STOA!O42</f>
        <v>0</v>
      </c>
      <c r="AC42">
        <f t="shared" si="0"/>
        <v>14.569546296871678</v>
      </c>
      <c r="AD42">
        <f t="shared" si="1"/>
        <v>968.08654199133787</v>
      </c>
      <c r="AE42">
        <f>'IDT-1'!C42</f>
        <v>0</v>
      </c>
      <c r="AF42" s="24"/>
      <c r="AG42">
        <f t="shared" si="2"/>
        <v>968.08654199133787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5.645859999999999</v>
      </c>
      <c r="E43">
        <f>GT_NG!Q43</f>
        <v>6.0153730783652044</v>
      </c>
      <c r="F43">
        <f>GT_Spot!Q43</f>
        <v>0</v>
      </c>
      <c r="G43">
        <f>PPCL_NG!Q43</f>
        <v>32.01</v>
      </c>
      <c r="H43">
        <f>PPCL_Spot!Q43</f>
        <v>0</v>
      </c>
      <c r="I43">
        <f>Bawana_NG!Q43</f>
        <v>44.998275928125359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723.5112038466192</v>
      </c>
      <c r="P43" s="36">
        <v>60.82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188.97</v>
      </c>
      <c r="U43" s="37">
        <f>SUMPRODUCT(LTA!J43:AN43,LTA!J$102:AN$102,LTA!J$104:AN$104)</f>
        <v>108.91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-175</v>
      </c>
      <c r="AA43" s="75">
        <f>STOA!I43</f>
        <v>174.14000000000001</v>
      </c>
      <c r="AB43" s="75">
        <f>-STOA!O43</f>
        <v>0</v>
      </c>
      <c r="AC43">
        <f t="shared" si="0"/>
        <v>15.281504436142075</v>
      </c>
      <c r="AD43">
        <f t="shared" si="1"/>
        <v>994.03920841696777</v>
      </c>
      <c r="AE43">
        <f>'IDT-1'!C43</f>
        <v>0</v>
      </c>
      <c r="AF43" s="24"/>
      <c r="AG43">
        <f t="shared" si="2"/>
        <v>994.03920841696777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-187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5.645859999999999</v>
      </c>
      <c r="E44">
        <f>GT_NG!Q44</f>
        <v>6.0153730783652044</v>
      </c>
      <c r="F44">
        <f>GT_Spot!Q44</f>
        <v>0</v>
      </c>
      <c r="G44">
        <f>PPCL_NG!Q44</f>
        <v>32.01</v>
      </c>
      <c r="H44">
        <f>PPCL_Spot!Q44</f>
        <v>0</v>
      </c>
      <c r="I44">
        <f>Bawana_NG!Q44</f>
        <v>44.998275928125359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726.36491229471824</v>
      </c>
      <c r="P44" s="36">
        <v>60.82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198.49</v>
      </c>
      <c r="U44" s="37">
        <f>SUMPRODUCT(LTA!J44:AN44,LTA!J$102:AN$102,LTA!J$104:AN$104)</f>
        <v>108.91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-165</v>
      </c>
      <c r="AA44" s="75">
        <f>STOA!I44</f>
        <v>174.14000000000001</v>
      </c>
      <c r="AB44" s="75">
        <f>-STOA!O44</f>
        <v>0</v>
      </c>
      <c r="AC44">
        <f t="shared" si="0"/>
        <v>15.354880560396563</v>
      </c>
      <c r="AD44">
        <f t="shared" si="1"/>
        <v>1010.3395407408124</v>
      </c>
      <c r="AE44">
        <f>'IDT-1'!C44</f>
        <v>0</v>
      </c>
      <c r="AF44" s="24"/>
      <c r="AG44">
        <f t="shared" si="2"/>
        <v>1010.3395407408124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-193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5.645859999999999</v>
      </c>
      <c r="E45">
        <f>GT_NG!Q45</f>
        <v>6.0153730783652044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46.798240667644073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686.09265406714576</v>
      </c>
      <c r="P45" s="36">
        <v>60.82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195.72</v>
      </c>
      <c r="U45" s="37">
        <f>SUMPRODUCT(LTA!J45:AN45,LTA!J$102:AN$102,LTA!J$104:AN$104)</f>
        <v>108.96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-150</v>
      </c>
      <c r="AA45" s="75">
        <f>STOA!I45</f>
        <v>174.14000000000001</v>
      </c>
      <c r="AB45" s="75">
        <f>-STOA!O45</f>
        <v>0</v>
      </c>
      <c r="AC45">
        <f t="shared" si="0"/>
        <v>13.967374605304595</v>
      </c>
      <c r="AD45">
        <f t="shared" si="1"/>
        <v>1071.0147532078506</v>
      </c>
      <c r="AE45">
        <f>'IDT-1'!C45</f>
        <v>0</v>
      </c>
      <c r="AF45" s="24"/>
      <c r="AG45">
        <f t="shared" si="2"/>
        <v>1071.0147532078506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5.645859999999999</v>
      </c>
      <c r="E46">
        <f>GT_NG!Q46</f>
        <v>6.0153730783652044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46.798240667644073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679.50761540397889</v>
      </c>
      <c r="P46" s="36">
        <v>60.82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188.54000000000002</v>
      </c>
      <c r="U46" s="37">
        <f>SUMPRODUCT(LTA!J46:AN46,LTA!J$102:AN$102,LTA!J$104:AN$104)</f>
        <v>108.96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-140</v>
      </c>
      <c r="AA46" s="75">
        <f>STOA!I46</f>
        <v>174.14000000000001</v>
      </c>
      <c r="AB46" s="75">
        <f>-STOA!O46</f>
        <v>0</v>
      </c>
      <c r="AC46">
        <f t="shared" si="0"/>
        <v>13.757460989846773</v>
      </c>
      <c r="AD46">
        <f t="shared" si="1"/>
        <v>1067.4596281601416</v>
      </c>
      <c r="AE46">
        <f>'IDT-1'!C46</f>
        <v>0</v>
      </c>
      <c r="AF46" s="24"/>
      <c r="AG46">
        <f t="shared" si="2"/>
        <v>1067.4596281601416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5.645859999999999</v>
      </c>
      <c r="E47">
        <f>GT_NG!Q47</f>
        <v>6.0153730783652044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46.798206965250372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679.25912014904509</v>
      </c>
      <c r="P47" s="36">
        <v>60.82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194.57999999999998</v>
      </c>
      <c r="U47" s="37">
        <f>SUMPRODUCT(LTA!J47:AN47,LTA!J$102:AN$102,LTA!J$104:AN$104)</f>
        <v>108.96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-140</v>
      </c>
      <c r="AA47" s="75">
        <f>STOA!I47</f>
        <v>174.14000000000001</v>
      </c>
      <c r="AB47" s="75">
        <f>-STOA!O47</f>
        <v>0</v>
      </c>
      <c r="AC47">
        <f t="shared" si="0"/>
        <v>13.533203981834236</v>
      </c>
      <c r="AD47">
        <f t="shared" si="1"/>
        <v>1104.4753562108265</v>
      </c>
      <c r="AE47">
        <f>'IDT-1'!C47</f>
        <v>0</v>
      </c>
      <c r="AF47" s="24"/>
      <c r="AG47">
        <f t="shared" si="2"/>
        <v>1104.4753562108265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-69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5.645859999999999</v>
      </c>
      <c r="E48">
        <f>GT_NG!Q48</f>
        <v>6.0153730783652044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46.798206965250372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674.48067724548639</v>
      </c>
      <c r="P48" s="36">
        <v>60.82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198.05</v>
      </c>
      <c r="U48" s="37">
        <f>SUMPRODUCT(LTA!J48:AN48,LTA!J$102:AN$102,LTA!J$104:AN$104)</f>
        <v>108.96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-120</v>
      </c>
      <c r="AA48" s="75">
        <f>STOA!I48</f>
        <v>174.14000000000001</v>
      </c>
      <c r="AB48" s="75">
        <f>-STOA!O48</f>
        <v>0</v>
      </c>
      <c r="AC48">
        <f t="shared" si="0"/>
        <v>13.308614623750234</v>
      </c>
      <c r="AD48">
        <f t="shared" si="1"/>
        <v>1127.3915026653519</v>
      </c>
      <c r="AE48">
        <f>'IDT-1'!C48</f>
        <v>-10.944000000000001</v>
      </c>
      <c r="AF48" s="24"/>
      <c r="AG48">
        <f t="shared" si="2"/>
        <v>1116.447502665352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-65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5.645859999999999</v>
      </c>
      <c r="E49">
        <f>GT_NG!Q49</f>
        <v>6.0153730783652044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46.798206965250372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674.94036317206758</v>
      </c>
      <c r="P49" s="36">
        <v>60.82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200.83999999999997</v>
      </c>
      <c r="U49" s="37">
        <f>SUMPRODUCT(LTA!J49:AN49,LTA!J$102:AN$102,LTA!J$104:AN$104)</f>
        <v>108.96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-85</v>
      </c>
      <c r="AA49" s="75">
        <f>STOA!I49</f>
        <v>174.14000000000001</v>
      </c>
      <c r="AB49" s="75">
        <f>-STOA!O49</f>
        <v>0</v>
      </c>
      <c r="AC49">
        <f t="shared" si="0"/>
        <v>13.088624289282679</v>
      </c>
      <c r="AD49">
        <f t="shared" si="1"/>
        <v>1158.8611789264005</v>
      </c>
      <c r="AE49">
        <f>'IDT-1'!C49</f>
        <v>-31.509</v>
      </c>
      <c r="AF49" s="24"/>
      <c r="AG49">
        <f t="shared" si="2"/>
        <v>1127.3521789264005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-72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5.645859999999999</v>
      </c>
      <c r="E50">
        <f>GT_NG!Q50</f>
        <v>6.0153730783652044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46.798206965250372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674.94036317206758</v>
      </c>
      <c r="P50" s="36">
        <v>60.82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210.25</v>
      </c>
      <c r="U50" s="37">
        <f>SUMPRODUCT(LTA!J50:AN50,LTA!J$102:AN$102,LTA!J$104:AN$104)</f>
        <v>108.96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-75</v>
      </c>
      <c r="AA50" s="75">
        <f>STOA!I50</f>
        <v>174.14000000000001</v>
      </c>
      <c r="AB50" s="75">
        <f>-STOA!O50</f>
        <v>0</v>
      </c>
      <c r="AC50">
        <f t="shared" si="0"/>
        <v>12.993869738838772</v>
      </c>
      <c r="AD50">
        <f t="shared" si="1"/>
        <v>1188.3659334768445</v>
      </c>
      <c r="AE50">
        <f>'IDT-1'!C50</f>
        <v>-41.198999999999998</v>
      </c>
      <c r="AF50" s="24"/>
      <c r="AG50">
        <f t="shared" si="2"/>
        <v>1147.1669334768444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5.645859999999999</v>
      </c>
      <c r="E51">
        <f>GT_NG!Q51</f>
        <v>5.7656797818465133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46.798206965250372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680.10171054247417</v>
      </c>
      <c r="P51" s="36">
        <v>60.82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218.62</v>
      </c>
      <c r="U51" s="37">
        <f>SUMPRODUCT(LTA!J51:AN51,LTA!J$102:AN$102,LTA!J$104:AN$104)</f>
        <v>108.96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-60</v>
      </c>
      <c r="AA51" s="75">
        <f>STOA!I51</f>
        <v>174.14000000000001</v>
      </c>
      <c r="AB51" s="75">
        <f>-STOA!O51</f>
        <v>0</v>
      </c>
      <c r="AC51">
        <f t="shared" si="0"/>
        <v>12.826648213978736</v>
      </c>
      <c r="AD51">
        <f t="shared" si="1"/>
        <v>1233.8148090755924</v>
      </c>
      <c r="AE51">
        <f>'IDT-1'!C51</f>
        <v>-48.061</v>
      </c>
      <c r="AF51" s="24"/>
      <c r="AG51">
        <f t="shared" si="2"/>
        <v>1185.7538090755925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-45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5.645859999999999</v>
      </c>
      <c r="E52">
        <f>GT_NG!Q52</f>
        <v>5.7656797818465133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46.798206965250372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688.80722327374326</v>
      </c>
      <c r="P52" s="36">
        <v>60.82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221.26</v>
      </c>
      <c r="U52" s="37">
        <f>SUMPRODUCT(LTA!J52:AN52,LTA!J$102:AN$102,LTA!J$104:AN$104)</f>
        <v>108.96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-60</v>
      </c>
      <c r="AA52" s="75">
        <f>STOA!I52</f>
        <v>174.14000000000001</v>
      </c>
      <c r="AB52" s="75">
        <f>-STOA!O52</f>
        <v>0</v>
      </c>
      <c r="AC52">
        <f t="shared" si="0"/>
        <v>12.828829323269755</v>
      </c>
      <c r="AD52">
        <f t="shared" si="1"/>
        <v>1256.1581406975706</v>
      </c>
      <c r="AE52">
        <f>'IDT-1'!C52</f>
        <v>-45</v>
      </c>
      <c r="AF52" s="24"/>
      <c r="AG52">
        <f t="shared" si="2"/>
        <v>1211.1581406975706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-34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5.645859999999999</v>
      </c>
      <c r="E53">
        <f>GT_NG!Q53</f>
        <v>5.7656797818465133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46.798206965250372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672.99951226597989</v>
      </c>
      <c r="P53" s="36">
        <v>68.569999999999993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223.57</v>
      </c>
      <c r="U53" s="37">
        <f>SUMPRODUCT(LTA!J53:AN53,LTA!J$102:AN$102,LTA!J$104:AN$104)</f>
        <v>109.63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-60</v>
      </c>
      <c r="AA53" s="75">
        <f>STOA!I53</f>
        <v>174.14000000000001</v>
      </c>
      <c r="AB53" s="75">
        <f>-STOA!O53</f>
        <v>0</v>
      </c>
      <c r="AC53">
        <f t="shared" si="0"/>
        <v>12.562192278346554</v>
      </c>
      <c r="AD53">
        <f t="shared" si="1"/>
        <v>1276.3470667347303</v>
      </c>
      <c r="AE53">
        <f>'IDT-1'!C53</f>
        <v>-50</v>
      </c>
      <c r="AF53" s="24"/>
      <c r="AG53">
        <f t="shared" si="2"/>
        <v>1226.3470667347303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5.645859999999999</v>
      </c>
      <c r="E54">
        <f>GT_NG!Q54</f>
        <v>5.7656797818465133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46.798206965250372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672.98979294725575</v>
      </c>
      <c r="P54" s="36">
        <v>68.569999999999993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223.94</v>
      </c>
      <c r="U54" s="37">
        <f>SUMPRODUCT(LTA!J54:AN54,LTA!J$102:AN$102,LTA!J$104:AN$104)</f>
        <v>109.63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-60</v>
      </c>
      <c r="AA54" s="75">
        <f>STOA!I54</f>
        <v>174.14000000000001</v>
      </c>
      <c r="AB54" s="75">
        <f>-STOA!O54</f>
        <v>0</v>
      </c>
      <c r="AC54">
        <f t="shared" si="0"/>
        <v>12.485459600642026</v>
      </c>
      <c r="AD54">
        <f t="shared" si="1"/>
        <v>1285.7840800937108</v>
      </c>
      <c r="AE54">
        <f>'IDT-1'!C54</f>
        <v>-54.161000000000001</v>
      </c>
      <c r="AF54" s="24"/>
      <c r="AG54">
        <f t="shared" si="2"/>
        <v>1231.6230800937108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5.645859999999999</v>
      </c>
      <c r="E55">
        <f>GT_NG!Q55</f>
        <v>5.7656797818465133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46.798206965250372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684.54397467420415</v>
      </c>
      <c r="P55" s="36">
        <v>68.569999999999993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236.5</v>
      </c>
      <c r="U55" s="37">
        <f>SUMPRODUCT(LTA!J55:AN55,LTA!J$102:AN$102,LTA!J$104:AN$104)</f>
        <v>109.63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-130</v>
      </c>
      <c r="AA55" s="75">
        <f>STOA!I55</f>
        <v>174.14000000000001</v>
      </c>
      <c r="AB55" s="75">
        <f>-STOA!O55</f>
        <v>0</v>
      </c>
      <c r="AC55">
        <f t="shared" si="0"/>
        <v>13.656502172236264</v>
      </c>
      <c r="AD55">
        <f t="shared" si="1"/>
        <v>1200.7272192490648</v>
      </c>
      <c r="AE55">
        <f>'IDT-1'!C55</f>
        <v>0</v>
      </c>
      <c r="AF55" s="24"/>
      <c r="AG55">
        <f t="shared" si="2"/>
        <v>1200.7272192490648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-38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5.645859999999999</v>
      </c>
      <c r="E56">
        <f>GT_NG!Q56</f>
        <v>5.7656797818465133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46.798206965250372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684.54401795385115</v>
      </c>
      <c r="P56" s="36">
        <v>68.569999999999993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236.37</v>
      </c>
      <c r="U56" s="37">
        <f>SUMPRODUCT(LTA!J56:AN56,LTA!J$102:AN$102,LTA!J$104:AN$104)</f>
        <v>109.63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-120</v>
      </c>
      <c r="AA56" s="75">
        <f>STOA!I56</f>
        <v>174.14000000000001</v>
      </c>
      <c r="AB56" s="75">
        <f>-STOA!O56</f>
        <v>0</v>
      </c>
      <c r="AC56">
        <f t="shared" si="0"/>
        <v>13.584333532919597</v>
      </c>
      <c r="AD56">
        <f t="shared" si="1"/>
        <v>1208.6694311680287</v>
      </c>
      <c r="AE56">
        <f>'IDT-1'!C56</f>
        <v>0</v>
      </c>
      <c r="AF56" s="24"/>
      <c r="AG56">
        <f t="shared" si="2"/>
        <v>1208.6694311680287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5.645859999999999</v>
      </c>
      <c r="E57">
        <f>GT_NG!Q57</f>
        <v>5.7656797818465133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46.798206965250372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690.67417946889316</v>
      </c>
      <c r="P57" s="36">
        <v>68.569999999999993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237.5</v>
      </c>
      <c r="U57" s="37">
        <f>SUMPRODUCT(LTA!J57:AN57,LTA!J$102:AN$102,LTA!J$104:AN$104)</f>
        <v>109.63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-100</v>
      </c>
      <c r="AA57" s="75">
        <f>STOA!I57</f>
        <v>174.14000000000001</v>
      </c>
      <c r="AB57" s="75">
        <f>-STOA!O57</f>
        <v>0</v>
      </c>
      <c r="AC57">
        <f t="shared" si="0"/>
        <v>13.381879128586107</v>
      </c>
      <c r="AD57">
        <f t="shared" si="1"/>
        <v>1246.1320470874041</v>
      </c>
      <c r="AE57">
        <f>'IDT-1'!C57</f>
        <v>-8.7509999999999994</v>
      </c>
      <c r="AF57" s="24"/>
      <c r="AG57">
        <f t="shared" si="2"/>
        <v>1237.3810470874041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5.645859999999999</v>
      </c>
      <c r="E58">
        <f>GT_NG!Q58</f>
        <v>5.7656797818465133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46.798206965250372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690.67417946889316</v>
      </c>
      <c r="P58" s="36">
        <v>68.569999999999993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238.48</v>
      </c>
      <c r="U58" s="37">
        <f>SUMPRODUCT(LTA!J58:AN58,LTA!J$102:AN$102,LTA!J$104:AN$104)</f>
        <v>109.63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</v>
      </c>
      <c r="AA58" s="75">
        <f>STOA!I58</f>
        <v>174.14000000000001</v>
      </c>
      <c r="AB58" s="75">
        <f>-STOA!O58</f>
        <v>0</v>
      </c>
      <c r="AC58">
        <f t="shared" si="0"/>
        <v>12.582593524066334</v>
      </c>
      <c r="AD58">
        <f t="shared" si="1"/>
        <v>1338.9113326919239</v>
      </c>
      <c r="AE58">
        <f>'IDT-1'!C58</f>
        <v>-74.781000000000006</v>
      </c>
      <c r="AF58" s="24"/>
      <c r="AG58">
        <f t="shared" si="2"/>
        <v>1264.130332691924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-24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5.5258613700851242</v>
      </c>
      <c r="F59">
        <f>GT_Spot!Q59</f>
        <v>0</v>
      </c>
      <c r="G59">
        <f>PPCL_NG!Q59</f>
        <v>24.49</v>
      </c>
      <c r="H59">
        <f>PPCL_Spot!Q59</f>
        <v>0</v>
      </c>
      <c r="I59">
        <f>Bawana_NG!Q59</f>
        <v>46.798206965250372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693.73508365748876</v>
      </c>
      <c r="P59" s="36">
        <v>68.569999999999993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221.76999999999998</v>
      </c>
      <c r="U59" s="37">
        <f>SUMPRODUCT(LTA!J59:AN59,LTA!J$102:AN$102,LTA!J$104:AN$104)</f>
        <v>110.02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</v>
      </c>
      <c r="AA59" s="75">
        <f>STOA!I59</f>
        <v>232.84</v>
      </c>
      <c r="AB59" s="75">
        <f>-STOA!O59</f>
        <v>0</v>
      </c>
      <c r="AC59">
        <f t="shared" si="0"/>
        <v>13.078638393646619</v>
      </c>
      <c r="AD59">
        <f t="shared" si="1"/>
        <v>1372.6863635991776</v>
      </c>
      <c r="AE59">
        <f>'IDT-1'!C59</f>
        <v>-109.357</v>
      </c>
      <c r="AF59" s="24"/>
      <c r="AG59">
        <f t="shared" si="2"/>
        <v>1263.3293635991777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5.5258613700851242</v>
      </c>
      <c r="F60">
        <f>GT_Spot!Q60</f>
        <v>0</v>
      </c>
      <c r="G60">
        <f>PPCL_NG!Q60</f>
        <v>24.49</v>
      </c>
      <c r="H60">
        <f>PPCL_Spot!Q60</f>
        <v>0</v>
      </c>
      <c r="I60">
        <f>Bawana_NG!Q60</f>
        <v>46.798206965250372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735.15258039944615</v>
      </c>
      <c r="P60" s="36">
        <v>68.569999999999993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210.03000000000003</v>
      </c>
      <c r="U60" s="37">
        <f>SUMPRODUCT(LTA!J60:AN60,LTA!J$102:AN$102,LTA!J$104:AN$104)</f>
        <v>110.35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232.84</v>
      </c>
      <c r="AB60" s="75">
        <f>-STOA!O60</f>
        <v>0</v>
      </c>
      <c r="AC60">
        <f t="shared" si="0"/>
        <v>13.165141814531937</v>
      </c>
      <c r="AD60">
        <f t="shared" si="1"/>
        <v>1422.6073569202495</v>
      </c>
      <c r="AE60">
        <f>'IDT-1'!C60</f>
        <v>-142.23699999999999</v>
      </c>
      <c r="AF60" s="24"/>
      <c r="AG60">
        <f t="shared" si="2"/>
        <v>1280.3703569202494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5.5258613700851242</v>
      </c>
      <c r="F61">
        <f>GT_Spot!Q61</f>
        <v>0</v>
      </c>
      <c r="G61">
        <f>PPCL_NG!Q61</f>
        <v>24.49</v>
      </c>
      <c r="H61">
        <f>PPCL_Spot!Q61</f>
        <v>0</v>
      </c>
      <c r="I61">
        <f>Bawana_NG!Q61</f>
        <v>46.798206965250372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735.15258039944615</v>
      </c>
      <c r="P61" s="36">
        <v>68.569999999999993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206.27</v>
      </c>
      <c r="U61" s="37">
        <f>SUMPRODUCT(LTA!J61:AN61,LTA!J$102:AN$102,LTA!J$104:AN$104)</f>
        <v>110.69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232.84</v>
      </c>
      <c r="AB61" s="75">
        <f>-STOA!O61</f>
        <v>0</v>
      </c>
      <c r="AC61">
        <f t="shared" si="0"/>
        <v>12.868701988866079</v>
      </c>
      <c r="AD61">
        <f t="shared" si="1"/>
        <v>1449.4837967459155</v>
      </c>
      <c r="AE61">
        <f>'IDT-1'!C61</f>
        <v>-130</v>
      </c>
      <c r="AF61" s="24"/>
      <c r="AG61">
        <f t="shared" si="2"/>
        <v>1319.4837967459155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5.5258613700851242</v>
      </c>
      <c r="F62">
        <f>GT_Spot!Q62</f>
        <v>0</v>
      </c>
      <c r="G62">
        <f>PPCL_NG!Q62</f>
        <v>24.49</v>
      </c>
      <c r="H62">
        <f>PPCL_Spot!Q62</f>
        <v>0</v>
      </c>
      <c r="I62">
        <f>Bawana_NG!Q62</f>
        <v>46.798206965250372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735.15258039944615</v>
      </c>
      <c r="P62" s="36">
        <v>68.569999999999993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202.19</v>
      </c>
      <c r="U62" s="37">
        <f>SUMPRODUCT(LTA!J62:AN62,LTA!J$102:AN$102,LTA!J$104:AN$104)</f>
        <v>110.85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232.84</v>
      </c>
      <c r="AB62" s="75">
        <f>-STOA!O62</f>
        <v>0</v>
      </c>
      <c r="AC62">
        <f t="shared" si="0"/>
        <v>12.834205988866078</v>
      </c>
      <c r="AD62">
        <f t="shared" si="1"/>
        <v>1445.5982927459154</v>
      </c>
      <c r="AE62">
        <f>'IDT-1'!C62</f>
        <v>-110</v>
      </c>
      <c r="AF62" s="24"/>
      <c r="AG62">
        <f t="shared" si="2"/>
        <v>1335.5982927459154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5.5258613700851242</v>
      </c>
      <c r="F63">
        <f>GT_Spot!Q63</f>
        <v>0</v>
      </c>
      <c r="G63">
        <f>PPCL_NG!Q63</f>
        <v>23.851611595378067</v>
      </c>
      <c r="H63">
        <f>PPCL_Spot!Q63</f>
        <v>0</v>
      </c>
      <c r="I63">
        <f>Bawana_NG!Q63</f>
        <v>46.798375056421648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735.47368194613364</v>
      </c>
      <c r="P63" s="36">
        <v>68.569999999999993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209.29999999999998</v>
      </c>
      <c r="U63" s="37">
        <f>SUMPRODUCT(LTA!J63:AN63,LTA!J$102:AN$102,LTA!J$104:AN$104)</f>
        <v>111.02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232.84</v>
      </c>
      <c r="AB63" s="75">
        <f>-STOA!O63</f>
        <v>0</v>
      </c>
      <c r="AC63">
        <f t="shared" si="0"/>
        <v>13.321629464783936</v>
      </c>
      <c r="AD63">
        <f t="shared" si="1"/>
        <v>1404.0737505032344</v>
      </c>
      <c r="AE63">
        <f>'IDT-1'!C63</f>
        <v>-90</v>
      </c>
      <c r="AF63" s="24"/>
      <c r="AG63">
        <f t="shared" si="2"/>
        <v>1314.0737505032344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-48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5.5258613700851242</v>
      </c>
      <c r="F64">
        <f>GT_Spot!Q64</f>
        <v>0</v>
      </c>
      <c r="G64">
        <f>PPCL_NG!Q64</f>
        <v>23.851611595378067</v>
      </c>
      <c r="H64">
        <f>PPCL_Spot!Q64</f>
        <v>0</v>
      </c>
      <c r="I64">
        <f>Bawana_NG!Q64</f>
        <v>46.798375056421648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750.01694716235249</v>
      </c>
      <c r="P64" s="36">
        <v>68.569999999999993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196.68</v>
      </c>
      <c r="U64" s="37">
        <f>SUMPRODUCT(LTA!J64:AN64,LTA!J$102:AN$102,LTA!J$104:AN$104)</f>
        <v>109.96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232.84</v>
      </c>
      <c r="AB64" s="75">
        <f>-STOA!O64</f>
        <v>0</v>
      </c>
      <c r="AC64">
        <f t="shared" si="0"/>
        <v>13.249323050986908</v>
      </c>
      <c r="AD64">
        <f t="shared" si="1"/>
        <v>1414.0093221332504</v>
      </c>
      <c r="AE64">
        <f>'IDT-1'!C64</f>
        <v>-95</v>
      </c>
      <c r="AF64" s="24"/>
      <c r="AG64">
        <f t="shared" si="2"/>
        <v>1319.0093221332504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-39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5.5258613700851242</v>
      </c>
      <c r="F65">
        <f>GT_Spot!Q65</f>
        <v>0</v>
      </c>
      <c r="G65">
        <f>PPCL_NG!Q65</f>
        <v>23.851611595378067</v>
      </c>
      <c r="H65">
        <f>PPCL_Spot!Q65</f>
        <v>0</v>
      </c>
      <c r="I65">
        <f>Bawana_NG!Q65</f>
        <v>46.798375056421648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729.07593380698597</v>
      </c>
      <c r="P65" s="36">
        <v>68.569999999999993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163.38999999999999</v>
      </c>
      <c r="U65" s="37">
        <f>SUMPRODUCT(LTA!J65:AN65,LTA!J$102:AN$102,LTA!J$104:AN$104)</f>
        <v>109.96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232.84</v>
      </c>
      <c r="AB65" s="75">
        <f>-STOA!O65</f>
        <v>0</v>
      </c>
      <c r="AC65">
        <f t="shared" si="0"/>
        <v>12.656674475671142</v>
      </c>
      <c r="AD65">
        <f t="shared" si="1"/>
        <v>1373.3709573531996</v>
      </c>
      <c r="AE65">
        <f>'IDT-1'!C65</f>
        <v>-95</v>
      </c>
      <c r="AF65" s="24"/>
      <c r="AG65">
        <f t="shared" si="2"/>
        <v>1278.3709573531996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-26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5.5258613700851242</v>
      </c>
      <c r="F66">
        <f>GT_Spot!Q66</f>
        <v>0</v>
      </c>
      <c r="G66">
        <f>PPCL_NG!Q66</f>
        <v>23.851611595378067</v>
      </c>
      <c r="H66">
        <f>PPCL_Spot!Q66</f>
        <v>0</v>
      </c>
      <c r="I66">
        <f>Bawana_NG!Q66</f>
        <v>46.798375056421648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729.07594647170708</v>
      </c>
      <c r="P66" s="36">
        <v>68.569999999999993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157.76</v>
      </c>
      <c r="U66" s="37">
        <f>SUMPRODUCT(LTA!J66:AN66,LTA!J$102:AN$102,LTA!J$104:AN$104)</f>
        <v>110.39999999999999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232.84</v>
      </c>
      <c r="AB66" s="75">
        <f>-STOA!O66</f>
        <v>0</v>
      </c>
      <c r="AC66">
        <f t="shared" si="0"/>
        <v>12.619880714642884</v>
      </c>
      <c r="AD66">
        <f t="shared" si="1"/>
        <v>1367.2177637789489</v>
      </c>
      <c r="AE66">
        <f>'IDT-1'!C66</f>
        <v>-95</v>
      </c>
      <c r="AF66" s="24"/>
      <c r="AG66">
        <f t="shared" si="2"/>
        <v>1272.2177637789489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5.5258613700851242</v>
      </c>
      <c r="F67">
        <f>GT_Spot!Q67</f>
        <v>0</v>
      </c>
      <c r="G67">
        <f>PPCL_NG!Q67</f>
        <v>23.851611595378067</v>
      </c>
      <c r="H67">
        <f>PPCL_Spot!Q67</f>
        <v>0</v>
      </c>
      <c r="I67">
        <f>Bawana_NG!Q67</f>
        <v>46.798375056421648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709.94734716203982</v>
      </c>
      <c r="P67" s="36">
        <v>68.569999999999993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133.92000000000002</v>
      </c>
      <c r="U67" s="37">
        <f>SUMPRODUCT(LTA!J67:AN67,LTA!J$102:AN$102,LTA!J$104:AN$104)</f>
        <v>110.71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232.84</v>
      </c>
      <c r="AB67" s="75">
        <f>-STOA!O67</f>
        <v>0</v>
      </c>
      <c r="AC67">
        <f t="shared" si="0"/>
        <v>12.05804436275171</v>
      </c>
      <c r="AD67">
        <f t="shared" si="1"/>
        <v>1346.1210008211731</v>
      </c>
      <c r="AE67">
        <f>'IDT-1'!C67</f>
        <v>-90</v>
      </c>
      <c r="AF67" s="24"/>
      <c r="AG67">
        <f t="shared" si="2"/>
        <v>1256.1210008211731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5.5258613700851242</v>
      </c>
      <c r="F68">
        <f>GT_Spot!Q68</f>
        <v>0</v>
      </c>
      <c r="G68">
        <f>PPCL_NG!Q68</f>
        <v>23.851611595378067</v>
      </c>
      <c r="H68">
        <f>PPCL_Spot!Q68</f>
        <v>0</v>
      </c>
      <c r="I68">
        <f>Bawana_NG!Q68</f>
        <v>46.798375056421648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713.4124522937791</v>
      </c>
      <c r="P68" s="36">
        <v>68.569999999999993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117.02</v>
      </c>
      <c r="U68" s="37">
        <f>SUMPRODUCT(LTA!J68:AN68,LTA!J$102:AN$102,LTA!J$104:AN$104)</f>
        <v>110.92999999999999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232.84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12.003900180566381</v>
      </c>
      <c r="AD68">
        <f t="shared" ref="AD68:AD98" si="4">SUM(B68:AB68,AI68:AR68)-AC68</f>
        <v>1325.9602501350973</v>
      </c>
      <c r="AE68">
        <f>'IDT-1'!C68</f>
        <v>-80</v>
      </c>
      <c r="AF68" s="24"/>
      <c r="AG68">
        <f t="shared" ref="AG68:AG98" si="5">SUM(AD68:AF68)</f>
        <v>1245.9602501350973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5.5258613700851242</v>
      </c>
      <c r="F69">
        <f>GT_Spot!Q69</f>
        <v>0</v>
      </c>
      <c r="G69">
        <f>PPCL_NG!Q69</f>
        <v>23.851611595378067</v>
      </c>
      <c r="H69">
        <f>PPCL_Spot!Q69</f>
        <v>0</v>
      </c>
      <c r="I69">
        <f>Bawana_NG!Q69</f>
        <v>46.798375056421648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716.45323561995258</v>
      </c>
      <c r="P69" s="36">
        <v>68.569999999999993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107.15</v>
      </c>
      <c r="U69" s="37">
        <f>SUMPRODUCT(LTA!J69:AN69,LTA!J$102:AN$102,LTA!J$104:AN$104)</f>
        <v>112.97999999999999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232.84</v>
      </c>
      <c r="AB69" s="75">
        <f>-STOA!O69</f>
        <v>0</v>
      </c>
      <c r="AC69">
        <f t="shared" si="3"/>
        <v>11.961843073836707</v>
      </c>
      <c r="AD69">
        <f t="shared" si="4"/>
        <v>1321.2230905680005</v>
      </c>
      <c r="AE69">
        <f>'IDT-1'!C69</f>
        <v>-75</v>
      </c>
      <c r="AF69" s="24"/>
      <c r="AG69">
        <f t="shared" si="5"/>
        <v>1246.2230905680005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5.5258613700851242</v>
      </c>
      <c r="F70">
        <f>GT_Spot!Q70</f>
        <v>0</v>
      </c>
      <c r="G70">
        <f>PPCL_NG!Q70</f>
        <v>23.851611595378067</v>
      </c>
      <c r="H70">
        <f>PPCL_Spot!Q70</f>
        <v>0</v>
      </c>
      <c r="I70">
        <f>Bawana_NG!Q70</f>
        <v>46.798375056421648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716.45323561995258</v>
      </c>
      <c r="P70" s="36">
        <v>68.569999999999993</v>
      </c>
      <c r="Q70" s="36">
        <v>0</v>
      </c>
      <c r="R70" s="38">
        <v>22.99</v>
      </c>
      <c r="S70" s="38">
        <v>0</v>
      </c>
      <c r="T70" s="37">
        <f>SUMPRODUCT(LTA!J70:AN70,LTA!J$101:AN$101,LTA!J$104:AN$104)</f>
        <v>87.38000000000001</v>
      </c>
      <c r="U70" s="37">
        <f>SUMPRODUCT(LTA!J70:AN70,LTA!J$102:AN$102,LTA!J$104:AN$104)</f>
        <v>113.06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232.84</v>
      </c>
      <c r="AB70" s="75">
        <f>-STOA!O70</f>
        <v>0</v>
      </c>
      <c r="AC70">
        <f t="shared" si="3"/>
        <v>11.741686818792319</v>
      </c>
      <c r="AD70">
        <f t="shared" si="4"/>
        <v>1300.4432468230452</v>
      </c>
      <c r="AE70">
        <f>'IDT-1'!C70</f>
        <v>-65</v>
      </c>
      <c r="AF70" s="24"/>
      <c r="AG70">
        <f t="shared" si="5"/>
        <v>1235.4432468230452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5.5258613700851242</v>
      </c>
      <c r="F71">
        <f>GT_Spot!Q71</f>
        <v>0</v>
      </c>
      <c r="G71">
        <f>PPCL_NG!Q71</f>
        <v>23.851611595378067</v>
      </c>
      <c r="H71">
        <f>PPCL_Spot!Q71</f>
        <v>0</v>
      </c>
      <c r="I71">
        <f>Bawana_NG!Q71</f>
        <v>46.798375056421648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824.97087529369117</v>
      </c>
      <c r="P71" s="36">
        <v>68.569999999999993</v>
      </c>
      <c r="Q71" s="36">
        <v>0</v>
      </c>
      <c r="R71" s="38">
        <v>18.340000000000003</v>
      </c>
      <c r="S71" s="38">
        <v>0</v>
      </c>
      <c r="T71" s="37">
        <f>SUMPRODUCT(LTA!J71:AN71,LTA!J$101:AN$101,LTA!J$104:AN$104)</f>
        <v>84.31</v>
      </c>
      <c r="U71" s="37">
        <f>SUMPRODUCT(LTA!J71:AN71,LTA!J$102:AN$102,LTA!J$104:AN$104)</f>
        <v>113.1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174.14000000000001</v>
      </c>
      <c r="AB71" s="75">
        <f>-STOA!O71</f>
        <v>0</v>
      </c>
      <c r="AC71">
        <f t="shared" si="3"/>
        <v>12.796113867130257</v>
      </c>
      <c r="AD71">
        <f t="shared" si="4"/>
        <v>1264.5264594484458</v>
      </c>
      <c r="AE71">
        <f>'IDT-1'!C71</f>
        <v>0</v>
      </c>
      <c r="AF71" s="24"/>
      <c r="AG71">
        <f t="shared" si="5"/>
        <v>1264.5264594484458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-88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5.5258613700851242</v>
      </c>
      <c r="F72">
        <f>GT_Spot!Q72</f>
        <v>0</v>
      </c>
      <c r="G72">
        <f>PPCL_NG!Q72</f>
        <v>23.851611595378067</v>
      </c>
      <c r="H72">
        <f>PPCL_Spot!Q72</f>
        <v>0</v>
      </c>
      <c r="I72">
        <f>Bawana_NG!Q72</f>
        <v>46.798375056421648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828.44746957421353</v>
      </c>
      <c r="P72" s="36">
        <v>68.569999999999993</v>
      </c>
      <c r="Q72" s="36">
        <v>0</v>
      </c>
      <c r="R72" s="38">
        <v>11.349999999999998</v>
      </c>
      <c r="S72" s="38">
        <v>0</v>
      </c>
      <c r="T72" s="37">
        <f>SUMPRODUCT(LTA!J72:AN72,LTA!J$101:AN$101,LTA!J$104:AN$104)</f>
        <v>73.25</v>
      </c>
      <c r="U72" s="37">
        <f>SUMPRODUCT(LTA!J72:AN72,LTA!J$102:AN$102,LTA!J$104:AN$104)</f>
        <v>113.06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174.14000000000001</v>
      </c>
      <c r="AB72" s="75">
        <f>-STOA!O72</f>
        <v>0</v>
      </c>
      <c r="AC72">
        <f t="shared" si="3"/>
        <v>12.587612749099099</v>
      </c>
      <c r="AD72">
        <f t="shared" si="4"/>
        <v>1259.1215548469993</v>
      </c>
      <c r="AE72">
        <f>'IDT-1'!C72</f>
        <v>0</v>
      </c>
      <c r="AF72" s="24"/>
      <c r="AG72">
        <f t="shared" si="5"/>
        <v>1259.1215548469993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-79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5.5258613700851242</v>
      </c>
      <c r="F73">
        <f>GT_Spot!Q73</f>
        <v>0</v>
      </c>
      <c r="G73">
        <f>PPCL_NG!Q73</f>
        <v>23.851611595378067</v>
      </c>
      <c r="H73">
        <f>PPCL_Spot!Q73</f>
        <v>0</v>
      </c>
      <c r="I73">
        <f>Bawana_NG!Q73</f>
        <v>46.798375056421648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828.44528728432158</v>
      </c>
      <c r="P73" s="36">
        <v>68.569999999999993</v>
      </c>
      <c r="Q73" s="36">
        <v>0</v>
      </c>
      <c r="R73" s="38">
        <v>5.7800000000000011</v>
      </c>
      <c r="S73" s="38">
        <v>0</v>
      </c>
      <c r="T73" s="37">
        <f>SUMPRODUCT(LTA!J73:AN73,LTA!J$101:AN$101,LTA!J$104:AN$104)</f>
        <v>62.97</v>
      </c>
      <c r="U73" s="37">
        <f>SUMPRODUCT(LTA!J73:AN73,LTA!J$102:AN$102,LTA!J$104:AN$104)</f>
        <v>113.05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174.14000000000001</v>
      </c>
      <c r="AB73" s="75">
        <f>-STOA!O73</f>
        <v>0</v>
      </c>
      <c r="AC73">
        <f t="shared" si="3"/>
        <v>12.412513034859266</v>
      </c>
      <c r="AD73">
        <f t="shared" si="4"/>
        <v>1247.4344722713472</v>
      </c>
      <c r="AE73">
        <f>'IDT-1'!C73</f>
        <v>0</v>
      </c>
      <c r="AF73" s="24"/>
      <c r="AG73">
        <f t="shared" si="5"/>
        <v>1247.4344722713472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-75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5.5258613700851242</v>
      </c>
      <c r="F74">
        <f>GT_Spot!Q74</f>
        <v>0</v>
      </c>
      <c r="G74">
        <f>PPCL_NG!Q74</f>
        <v>23.851611595378067</v>
      </c>
      <c r="H74">
        <f>PPCL_Spot!Q74</f>
        <v>0</v>
      </c>
      <c r="I74">
        <f>Bawana_NG!Q74</f>
        <v>57.198013957848687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828.7379707887452</v>
      </c>
      <c r="P74" s="36">
        <v>68.569999999999993</v>
      </c>
      <c r="Q74" s="36">
        <v>0</v>
      </c>
      <c r="R74" s="38">
        <v>2.1426550868486358</v>
      </c>
      <c r="S74" s="38">
        <v>0</v>
      </c>
      <c r="T74" s="37">
        <f>SUMPRODUCT(LTA!J74:AN74,LTA!J$101:AN$101,LTA!J$104:AN$104)</f>
        <v>54.8</v>
      </c>
      <c r="U74" s="37">
        <f>SUMPRODUCT(LTA!J74:AN74,LTA!J$102:AN$102,LTA!J$104:AN$104)</f>
        <v>113.00999999999999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174.14000000000001</v>
      </c>
      <c r="AB74" s="75">
        <f>-STOA!O74</f>
        <v>0</v>
      </c>
      <c r="AC74">
        <f t="shared" si="3"/>
        <v>12.500008239539168</v>
      </c>
      <c r="AD74">
        <f t="shared" si="4"/>
        <v>1235.1919545593666</v>
      </c>
      <c r="AE74">
        <f>'IDT-1'!C74</f>
        <v>0</v>
      </c>
      <c r="AF74" s="24"/>
      <c r="AG74">
        <f t="shared" si="5"/>
        <v>1235.1919545593666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-86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5.3518581081081082</v>
      </c>
      <c r="F75">
        <f>GT_Spot!Q75</f>
        <v>0</v>
      </c>
      <c r="G75">
        <f>PPCL_NG!Q75</f>
        <v>23.851611595378067</v>
      </c>
      <c r="H75">
        <f>PPCL_Spot!Q75</f>
        <v>0</v>
      </c>
      <c r="I75">
        <f>Bawana_NG!Q75</f>
        <v>57.198013957848687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827.94253541001081</v>
      </c>
      <c r="P75" s="36">
        <v>68.569999999999993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48.18</v>
      </c>
      <c r="U75" s="37">
        <f>SUMPRODUCT(LTA!J75:AN75,LTA!J$102:AN$102,LTA!J$104:AN$104)</f>
        <v>112.94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210.75</v>
      </c>
      <c r="AB75" s="75">
        <f>-STOA!O75</f>
        <v>-50</v>
      </c>
      <c r="AC75">
        <f t="shared" si="3"/>
        <v>13.046652278013477</v>
      </c>
      <c r="AD75">
        <f t="shared" si="4"/>
        <v>1226.4532167933323</v>
      </c>
      <c r="AE75">
        <f>'IDT-1'!C75</f>
        <v>0</v>
      </c>
      <c r="AF75" s="24"/>
      <c r="AG75">
        <f t="shared" si="5"/>
        <v>1226.4532167933323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-71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5.8340475262952864</v>
      </c>
      <c r="F76">
        <f>GT_Spot!Q76</f>
        <v>0</v>
      </c>
      <c r="G76">
        <f>PPCL_NG!Q76</f>
        <v>23.851611595378067</v>
      </c>
      <c r="H76">
        <f>PPCL_Spot!Q76</f>
        <v>0</v>
      </c>
      <c r="I76">
        <f>Bawana_NG!Q76</f>
        <v>57.198013957848687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833.59635378560131</v>
      </c>
      <c r="P76" s="36">
        <v>68.569999999999993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42.87</v>
      </c>
      <c r="U76" s="37">
        <f>SUMPRODUCT(LTA!J76:AN76,LTA!J$102:AN$102,LTA!J$104:AN$104)</f>
        <v>115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210.75</v>
      </c>
      <c r="AB76" s="75">
        <f>-STOA!O76</f>
        <v>-50</v>
      </c>
      <c r="AC76">
        <f t="shared" si="3"/>
        <v>13.1075616566875</v>
      </c>
      <c r="AD76">
        <f t="shared" si="4"/>
        <v>1225.2783152084357</v>
      </c>
      <c r="AE76">
        <f>'IDT-1'!C76</f>
        <v>0</v>
      </c>
      <c r="AF76" s="24"/>
      <c r="AG76">
        <f t="shared" si="5"/>
        <v>1225.2783152084357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-75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5.8340475262952864</v>
      </c>
      <c r="F77">
        <f>GT_Spot!Q77</f>
        <v>0</v>
      </c>
      <c r="G77">
        <f>PPCL_NG!Q77</f>
        <v>23.14162797242156</v>
      </c>
      <c r="H77">
        <f>PPCL_Spot!Q77</f>
        <v>0</v>
      </c>
      <c r="I77">
        <f>Bawana_NG!Q77</f>
        <v>57.198013957848687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844.92537426651825</v>
      </c>
      <c r="P77" s="36">
        <v>68.569999999999993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43.55</v>
      </c>
      <c r="U77" s="37">
        <f>SUMPRODUCT(LTA!J77:AN77,LTA!J$102:AN$102,LTA!J$104:AN$104)</f>
        <v>114.89999999999999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210.75</v>
      </c>
      <c r="AB77" s="75">
        <f>-STOA!O77</f>
        <v>-50</v>
      </c>
      <c r="AC77">
        <f t="shared" si="3"/>
        <v>13.179478798470967</v>
      </c>
      <c r="AD77">
        <f t="shared" si="4"/>
        <v>1239.405434924613</v>
      </c>
      <c r="AE77">
        <f>'IDT-1'!C77</f>
        <v>0</v>
      </c>
      <c r="AF77" s="24"/>
      <c r="AG77">
        <f t="shared" si="5"/>
        <v>1239.405434924613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-72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5.8340475262952864</v>
      </c>
      <c r="F78">
        <f>GT_Spot!Q78</f>
        <v>0</v>
      </c>
      <c r="G78">
        <f>PPCL_NG!Q78</f>
        <v>23.851611595378067</v>
      </c>
      <c r="H78">
        <f>PPCL_Spot!Q78</f>
        <v>0</v>
      </c>
      <c r="I78">
        <f>Bawana_NG!Q78</f>
        <v>57.198013957848687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846.23941329892625</v>
      </c>
      <c r="P78" s="36">
        <v>68.569999999999993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41.22</v>
      </c>
      <c r="U78" s="37">
        <f>SUMPRODUCT(LTA!J78:AN78,LTA!J$102:AN$102,LTA!J$104:AN$104)</f>
        <v>114.81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210.75</v>
      </c>
      <c r="AB78" s="75">
        <f>-STOA!O78</f>
        <v>-50</v>
      </c>
      <c r="AC78">
        <f t="shared" si="3"/>
        <v>13.149359815271588</v>
      </c>
      <c r="AD78">
        <f t="shared" si="4"/>
        <v>1242.0395765631768</v>
      </c>
      <c r="AE78">
        <f>'IDT-1'!C78</f>
        <v>0</v>
      </c>
      <c r="AF78" s="24"/>
      <c r="AG78">
        <f t="shared" si="5"/>
        <v>1242.0395765631768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-69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5.7625099999999998</v>
      </c>
      <c r="E79">
        <f>GT_NG!Q79</f>
        <v>5.8340475262952864</v>
      </c>
      <c r="F79">
        <f>GT_Spot!Q79</f>
        <v>0</v>
      </c>
      <c r="G79">
        <f>PPCL_NG!Q79</f>
        <v>23.851611595378067</v>
      </c>
      <c r="H79">
        <f>PPCL_Spot!Q79</f>
        <v>0</v>
      </c>
      <c r="I79">
        <f>Bawana_NG!Q79</f>
        <v>57.197765712276869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843.79185414689198</v>
      </c>
      <c r="P79" s="36">
        <v>68.569999999999993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54.84</v>
      </c>
      <c r="U79" s="37">
        <f>SUMPRODUCT(LTA!J79:AN79,LTA!J$102:AN$102,LTA!J$104:AN$104)</f>
        <v>125.69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210.75</v>
      </c>
      <c r="AB79" s="75">
        <f>-STOA!O79</f>
        <v>-50</v>
      </c>
      <c r="AC79">
        <f t="shared" si="3"/>
        <v>13.08636402002899</v>
      </c>
      <c r="AD79">
        <f t="shared" si="4"/>
        <v>1293.2014249608133</v>
      </c>
      <c r="AE79">
        <f>'IDT-1'!C79</f>
        <v>0</v>
      </c>
      <c r="AF79" s="24"/>
      <c r="AG79">
        <f t="shared" si="5"/>
        <v>1293.2014249608133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5.7625099999999998</v>
      </c>
      <c r="E80">
        <f>GT_NG!Q80</f>
        <v>5.8340475262952864</v>
      </c>
      <c r="F80">
        <f>GT_Spot!Q80</f>
        <v>0</v>
      </c>
      <c r="G80">
        <f>PPCL_NG!Q80</f>
        <v>23.851611595378067</v>
      </c>
      <c r="H80">
        <f>PPCL_Spot!Q80</f>
        <v>0</v>
      </c>
      <c r="I80">
        <f>Bawana_NG!Q80</f>
        <v>57.197765712276869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843.51981001609488</v>
      </c>
      <c r="P80" s="36">
        <v>68.569999999999993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52.839999999999996</v>
      </c>
      <c r="U80" s="37">
        <f>SUMPRODUCT(LTA!J80:AN80,LTA!J$102:AN$102,LTA!J$104:AN$104)</f>
        <v>125.11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210.75</v>
      </c>
      <c r="AB80" s="75">
        <f>-STOA!O80</f>
        <v>-50</v>
      </c>
      <c r="AC80">
        <f t="shared" si="3"/>
        <v>13.105656669288953</v>
      </c>
      <c r="AD80">
        <f t="shared" si="4"/>
        <v>1285.3300881807561</v>
      </c>
      <c r="AE80">
        <f>'IDT-1'!C80</f>
        <v>0</v>
      </c>
      <c r="AF80" s="24"/>
      <c r="AG80">
        <f t="shared" si="5"/>
        <v>1285.3300881807561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-45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5.7625099999999998</v>
      </c>
      <c r="E81">
        <f>GT_NG!Q81</f>
        <v>5.8340475262952864</v>
      </c>
      <c r="F81">
        <f>GT_Spot!Q81</f>
        <v>0</v>
      </c>
      <c r="G81">
        <f>PPCL_NG!Q81</f>
        <v>23.851611595378067</v>
      </c>
      <c r="H81">
        <f>PPCL_Spot!Q81</f>
        <v>0</v>
      </c>
      <c r="I81">
        <f>Bawana_NG!Q81</f>
        <v>57.197765712276869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843.57443165637244</v>
      </c>
      <c r="P81" s="36">
        <v>68.569999999999993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50.18</v>
      </c>
      <c r="U81" s="37">
        <f>SUMPRODUCT(LTA!J81:AN81,LTA!J$102:AN$102,LTA!J$104:AN$104)</f>
        <v>124.53999999999999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210.75</v>
      </c>
      <c r="AB81" s="75">
        <f>-STOA!O81</f>
        <v>-50</v>
      </c>
      <c r="AC81">
        <f t="shared" si="3"/>
        <v>12.988932064501441</v>
      </c>
      <c r="AD81">
        <f t="shared" si="4"/>
        <v>1292.2714344258213</v>
      </c>
      <c r="AE81">
        <f>'IDT-1'!C81</f>
        <v>0</v>
      </c>
      <c r="AF81" s="24"/>
      <c r="AG81">
        <f t="shared" si="5"/>
        <v>1292.2714344258213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-35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5.7625099999999998</v>
      </c>
      <c r="E82">
        <f>GT_NG!Q82</f>
        <v>5.8340475262952864</v>
      </c>
      <c r="F82">
        <f>GT_Spot!Q82</f>
        <v>0</v>
      </c>
      <c r="G82">
        <f>PPCL_NG!Q82</f>
        <v>23.851611595378067</v>
      </c>
      <c r="H82">
        <f>PPCL_Spot!Q82</f>
        <v>0</v>
      </c>
      <c r="I82">
        <f>Bawana_NG!Q82</f>
        <v>57.197765712276869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843.57443165637244</v>
      </c>
      <c r="P82" s="36">
        <v>68.569999999999993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48.18</v>
      </c>
      <c r="U82" s="37">
        <f>SUMPRODUCT(LTA!J82:AN82,LTA!J$102:AN$102,LTA!J$104:AN$104)</f>
        <v>123.96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210.75</v>
      </c>
      <c r="AB82" s="75">
        <f>-STOA!O82</f>
        <v>-50</v>
      </c>
      <c r="AC82">
        <f t="shared" si="3"/>
        <v>13.010618702112419</v>
      </c>
      <c r="AD82">
        <f t="shared" si="4"/>
        <v>1284.6697477882103</v>
      </c>
      <c r="AE82">
        <f>'IDT-1'!C82</f>
        <v>0</v>
      </c>
      <c r="AF82" s="24"/>
      <c r="AG82">
        <f t="shared" si="5"/>
        <v>1284.6697477882103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5.7625099999999998</v>
      </c>
      <c r="E83">
        <f>GT_NG!Q83</f>
        <v>5.8340475262952864</v>
      </c>
      <c r="F83">
        <f>GT_Spot!Q83</f>
        <v>0</v>
      </c>
      <c r="G83">
        <f>PPCL_NG!Q83</f>
        <v>23.851611595378067</v>
      </c>
      <c r="H83">
        <f>PPCL_Spot!Q83</f>
        <v>0</v>
      </c>
      <c r="I83">
        <f>Bawana_NG!Q83</f>
        <v>57.197765712276869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843.79185414689198</v>
      </c>
      <c r="P83" s="36">
        <v>68.569999999999993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46.839999999999996</v>
      </c>
      <c r="U83" s="37">
        <f>SUMPRODUCT(LTA!J83:AN83,LTA!J$102:AN$102,LTA!J$104:AN$104)</f>
        <v>123.39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240.44</v>
      </c>
      <c r="AB83" s="75">
        <f>-STOA!O83</f>
        <v>-50</v>
      </c>
      <c r="AC83">
        <f t="shared" si="3"/>
        <v>13.390167932861921</v>
      </c>
      <c r="AD83">
        <f t="shared" si="4"/>
        <v>1297.2876210479803</v>
      </c>
      <c r="AE83">
        <f>'IDT-1'!C83</f>
        <v>0</v>
      </c>
      <c r="AF83" s="24"/>
      <c r="AG83">
        <f t="shared" si="5"/>
        <v>1297.2876210479803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-55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5.7625099999999998</v>
      </c>
      <c r="E84">
        <f>GT_NG!Q84</f>
        <v>5.8340475262952864</v>
      </c>
      <c r="F84">
        <f>GT_Spot!Q84</f>
        <v>0</v>
      </c>
      <c r="G84">
        <f>PPCL_NG!Q84</f>
        <v>23.851611595378067</v>
      </c>
      <c r="H84">
        <f>PPCL_Spot!Q84</f>
        <v>0</v>
      </c>
      <c r="I84">
        <f>Bawana_NG!Q84</f>
        <v>57.197765712276869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852.4972645545007</v>
      </c>
      <c r="P84" s="36">
        <v>68.569999999999993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45.51</v>
      </c>
      <c r="U84" s="37">
        <f>SUMPRODUCT(LTA!J84:AN84,LTA!J$102:AN$102,LTA!J$104:AN$104)</f>
        <v>122.81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240.44</v>
      </c>
      <c r="AB84" s="75">
        <f>-STOA!O84</f>
        <v>-50</v>
      </c>
      <c r="AC84">
        <f t="shared" si="3"/>
        <v>13.449967544448878</v>
      </c>
      <c r="AD84">
        <f t="shared" si="4"/>
        <v>1304.0232318440021</v>
      </c>
      <c r="AE84">
        <f>'IDT-1'!C84</f>
        <v>0</v>
      </c>
      <c r="AF84" s="24"/>
      <c r="AG84">
        <f t="shared" si="5"/>
        <v>1304.0232318440021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-55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5.7625099999999998</v>
      </c>
      <c r="E85">
        <f>GT_NG!Q85</f>
        <v>5.8340475262952864</v>
      </c>
      <c r="F85">
        <f>GT_Spot!Q85</f>
        <v>0</v>
      </c>
      <c r="G85">
        <f>PPCL_NG!Q85</f>
        <v>23.851611595378067</v>
      </c>
      <c r="H85">
        <f>PPCL_Spot!Q85</f>
        <v>0</v>
      </c>
      <c r="I85">
        <f>Bawana_NG!Q85</f>
        <v>57.197765712276869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846.73166448035238</v>
      </c>
      <c r="P85" s="36">
        <v>68.569999999999993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44.17</v>
      </c>
      <c r="U85" s="37">
        <f>SUMPRODUCT(LTA!J85:AN85,LTA!J$102:AN$102,LTA!J$104:AN$104)</f>
        <v>121.86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240.44</v>
      </c>
      <c r="AB85" s="75">
        <f>-STOA!O85</f>
        <v>-50</v>
      </c>
      <c r="AC85">
        <f t="shared" si="3"/>
        <v>13.778594002295161</v>
      </c>
      <c r="AD85">
        <f t="shared" si="4"/>
        <v>1250.6390053120074</v>
      </c>
      <c r="AE85">
        <f>'IDT-1'!C85</f>
        <v>0</v>
      </c>
      <c r="AF85" s="24"/>
      <c r="AG85">
        <f t="shared" si="5"/>
        <v>1250.6390053120074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5.7625099999999998</v>
      </c>
      <c r="E86">
        <f>GT_NG!Q86</f>
        <v>5.8340475262952864</v>
      </c>
      <c r="F86">
        <f>GT_Spot!Q86</f>
        <v>0</v>
      </c>
      <c r="G86">
        <f>PPCL_NG!Q86</f>
        <v>23.851611595378067</v>
      </c>
      <c r="H86">
        <f>PPCL_Spot!Q86</f>
        <v>0</v>
      </c>
      <c r="I86">
        <f>Bawana_NG!Q86</f>
        <v>57.197765712276869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839.45902910869859</v>
      </c>
      <c r="P86" s="36">
        <v>68.569999999999993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42.84</v>
      </c>
      <c r="U86" s="37">
        <f>SUMPRODUCT(LTA!J86:AN86,LTA!J$102:AN$102,LTA!J$104:AN$104)</f>
        <v>121.09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240.44</v>
      </c>
      <c r="AB86" s="75">
        <f>-STOA!O86</f>
        <v>-50</v>
      </c>
      <c r="AC86">
        <f t="shared" si="3"/>
        <v>13.696114811024607</v>
      </c>
      <c r="AD86">
        <f t="shared" si="4"/>
        <v>1241.3488491316241</v>
      </c>
      <c r="AE86">
        <f>'IDT-1'!C86</f>
        <v>0</v>
      </c>
      <c r="AF86" s="24"/>
      <c r="AG86">
        <f t="shared" si="5"/>
        <v>1241.3488491316241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5.7625099999999998</v>
      </c>
      <c r="E87">
        <f>GT_NG!Q87</f>
        <v>6.0839895013123364</v>
      </c>
      <c r="F87">
        <f>GT_Spot!Q87</f>
        <v>0</v>
      </c>
      <c r="G87">
        <f>PPCL_NG!Q87</f>
        <v>23.851611595378067</v>
      </c>
      <c r="H87">
        <f>PPCL_Spot!Q87</f>
        <v>0</v>
      </c>
      <c r="I87">
        <f>Bawana_NG!Q87</f>
        <v>57.197765712276869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839.45902910869859</v>
      </c>
      <c r="P87" s="36">
        <v>68.569999999999993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41.17</v>
      </c>
      <c r="U87" s="37">
        <f>SUMPRODUCT(LTA!J87:AN87,LTA!J$102:AN$102,LTA!J$104:AN$104)</f>
        <v>119.94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299.15999999999997</v>
      </c>
      <c r="AB87" s="75">
        <f>-STOA!O87</f>
        <v>-50</v>
      </c>
      <c r="AC87">
        <f t="shared" si="3"/>
        <v>14.77619071686965</v>
      </c>
      <c r="AD87">
        <f t="shared" si="4"/>
        <v>1230.4187152007962</v>
      </c>
      <c r="AE87">
        <f>'IDT-1'!C87</f>
        <v>0</v>
      </c>
      <c r="AF87" s="24"/>
      <c r="AG87">
        <f t="shared" si="5"/>
        <v>1230.4187152007962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-166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5.7625099999999998</v>
      </c>
      <c r="E88">
        <f>GT_NG!Q88</f>
        <v>6.0839895013123364</v>
      </c>
      <c r="F88">
        <f>GT_Spot!Q88</f>
        <v>0</v>
      </c>
      <c r="G88">
        <f>PPCL_NG!Q88</f>
        <v>23.851611595378067</v>
      </c>
      <c r="H88">
        <f>PPCL_Spot!Q88</f>
        <v>0</v>
      </c>
      <c r="I88">
        <f>Bawana_NG!Q88</f>
        <v>57.197765712276869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839.45902910869859</v>
      </c>
      <c r="P88" s="36">
        <v>68.569999999999993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39.840000000000003</v>
      </c>
      <c r="U88" s="37">
        <f>SUMPRODUCT(LTA!J88:AN88,LTA!J$102:AN$102,LTA!J$104:AN$104)</f>
        <v>118.97999999999999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299.15999999999997</v>
      </c>
      <c r="AB88" s="75">
        <f>-STOA!O88</f>
        <v>-50</v>
      </c>
      <c r="AC88">
        <f t="shared" si="3"/>
        <v>14.658379314125501</v>
      </c>
      <c r="AD88">
        <f t="shared" si="4"/>
        <v>1239.2465266035404</v>
      </c>
      <c r="AE88">
        <f>'IDT-1'!C88</f>
        <v>0</v>
      </c>
      <c r="AF88" s="24"/>
      <c r="AG88">
        <f t="shared" si="5"/>
        <v>1239.2465266035404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5.7625099999999998</v>
      </c>
      <c r="E89">
        <f>GT_NG!Q89</f>
        <v>6.0839895013123364</v>
      </c>
      <c r="F89">
        <f>GT_Spot!Q89</f>
        <v>0</v>
      </c>
      <c r="G89">
        <f>PPCL_NG!Q89</f>
        <v>23.851611595378067</v>
      </c>
      <c r="H89">
        <f>PPCL_Spot!Q89</f>
        <v>0</v>
      </c>
      <c r="I89">
        <f>Bawana_NG!Q89</f>
        <v>57.197765712276869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836.4538833727014</v>
      </c>
      <c r="P89" s="36">
        <v>68.569999999999993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44.51</v>
      </c>
      <c r="U89" s="37">
        <f>SUMPRODUCT(LTA!J89:AN89,LTA!J$102:AN$102,LTA!J$104:AN$104)</f>
        <v>118.78999999999999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299.15999999999997</v>
      </c>
      <c r="AB89" s="75">
        <f>-STOA!O89</f>
        <v>-50</v>
      </c>
      <c r="AC89">
        <f t="shared" si="3"/>
        <v>14.555942373860185</v>
      </c>
      <c r="AD89">
        <f t="shared" si="4"/>
        <v>1253.8238178078084</v>
      </c>
      <c r="AE89">
        <f>'IDT-1'!C89</f>
        <v>0</v>
      </c>
      <c r="AF89" s="24"/>
      <c r="AG89">
        <f t="shared" si="5"/>
        <v>1253.8238178078084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-142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5.7625099999999998</v>
      </c>
      <c r="E90">
        <f>GT_NG!Q90</f>
        <v>6.0839895013123364</v>
      </c>
      <c r="F90">
        <f>GT_Spot!Q90</f>
        <v>0</v>
      </c>
      <c r="G90">
        <f>PPCL_NG!Q90</f>
        <v>23.851611595378067</v>
      </c>
      <c r="H90">
        <f>PPCL_Spot!Q90</f>
        <v>0</v>
      </c>
      <c r="I90">
        <f>Bawana_NG!Q90</f>
        <v>57.197765712276869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842.09519612435531</v>
      </c>
      <c r="P90" s="36">
        <v>68.569999999999993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45.17</v>
      </c>
      <c r="U90" s="37">
        <f>SUMPRODUCT(LTA!J90:AN90,LTA!J$102:AN$102,LTA!J$104:AN$104)</f>
        <v>118.71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299.15999999999997</v>
      </c>
      <c r="AB90" s="75">
        <f>-STOA!O90</f>
        <v>-50</v>
      </c>
      <c r="AC90">
        <f t="shared" si="3"/>
        <v>14.459761758197418</v>
      </c>
      <c r="AD90">
        <f t="shared" si="4"/>
        <v>1277.1413111751251</v>
      </c>
      <c r="AE90">
        <f>'IDT-1'!C90</f>
        <v>0</v>
      </c>
      <c r="AF90" s="24"/>
      <c r="AG90">
        <f t="shared" si="5"/>
        <v>1277.1413111751251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-125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5.7625099999999998</v>
      </c>
      <c r="E91">
        <f>GT_NG!Q91</f>
        <v>6.0839895013123364</v>
      </c>
      <c r="F91">
        <f>GT_Spot!Q91</f>
        <v>0</v>
      </c>
      <c r="G91">
        <f>PPCL_NG!Q91</f>
        <v>23.851611595378067</v>
      </c>
      <c r="H91">
        <f>PPCL_Spot!Q91</f>
        <v>0</v>
      </c>
      <c r="I91">
        <f>Bawana_NG!Q91</f>
        <v>57.197765712276869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841.73294284835526</v>
      </c>
      <c r="P91" s="36">
        <v>68.569999999999993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45.84</v>
      </c>
      <c r="U91" s="37">
        <f>SUMPRODUCT(LTA!J91:AN91,LTA!J$102:AN$102,LTA!J$104:AN$104)</f>
        <v>118.97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345.43999999999994</v>
      </c>
      <c r="AB91" s="75">
        <f>-STOA!O91</f>
        <v>-50</v>
      </c>
      <c r="AC91">
        <f t="shared" si="3"/>
        <v>15.156122010078869</v>
      </c>
      <c r="AD91">
        <f t="shared" si="4"/>
        <v>1291.2926976472436</v>
      </c>
      <c r="AE91">
        <f>'IDT-1'!C91</f>
        <v>0</v>
      </c>
      <c r="AF91" s="24"/>
      <c r="AG91">
        <f t="shared" si="5"/>
        <v>1291.2926976472436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-157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5.7625099999999998</v>
      </c>
      <c r="E92">
        <f>GT_NG!Q92</f>
        <v>6.0839895013123364</v>
      </c>
      <c r="F92">
        <f>GT_Spot!Q92</f>
        <v>0</v>
      </c>
      <c r="G92">
        <f>PPCL_NG!Q92</f>
        <v>23.851611595378067</v>
      </c>
      <c r="H92">
        <f>PPCL_Spot!Q92</f>
        <v>0</v>
      </c>
      <c r="I92">
        <f>Bawana_NG!Q92</f>
        <v>57.197765712276869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841.73294284835526</v>
      </c>
      <c r="P92" s="36">
        <v>68.569999999999993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34.17</v>
      </c>
      <c r="U92" s="37">
        <f>SUMPRODUCT(LTA!J92:AN92,LTA!J$102:AN$102,LTA!J$104:AN$104)</f>
        <v>119.32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345.43999999999994</v>
      </c>
      <c r="AB92" s="75">
        <f>-STOA!O92</f>
        <v>-50</v>
      </c>
      <c r="AC92">
        <f t="shared" si="3"/>
        <v>14.896699714679352</v>
      </c>
      <c r="AD92">
        <f t="shared" si="4"/>
        <v>1298.2321199426431</v>
      </c>
      <c r="AE92">
        <f>'IDT-1'!C92</f>
        <v>0</v>
      </c>
      <c r="AF92" s="24"/>
      <c r="AG92">
        <f t="shared" si="5"/>
        <v>1298.2321199426431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-139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5.7625099999999998</v>
      </c>
      <c r="E93">
        <f>GT_NG!Q93</f>
        <v>6.0839895013123364</v>
      </c>
      <c r="F93">
        <f>GT_Spot!Q93</f>
        <v>0</v>
      </c>
      <c r="G93">
        <f>PPCL_NG!Q93</f>
        <v>23.851611595378067</v>
      </c>
      <c r="H93">
        <f>PPCL_Spot!Q93</f>
        <v>0</v>
      </c>
      <c r="I93">
        <f>Bawana_NG!Q93</f>
        <v>57.197765712276869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841.82291063046591</v>
      </c>
      <c r="P93" s="36">
        <v>68.569999999999993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33.17</v>
      </c>
      <c r="U93" s="37">
        <f>SUMPRODUCT(LTA!J93:AN93,LTA!J$102:AN$102,LTA!J$104:AN$104)</f>
        <v>112.55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345.43999999999994</v>
      </c>
      <c r="AB93" s="75">
        <f>-STOA!O93</f>
        <v>-50</v>
      </c>
      <c r="AC93">
        <f t="shared" si="3"/>
        <v>14.837993558684122</v>
      </c>
      <c r="AD93">
        <f t="shared" si="4"/>
        <v>1289.610793880749</v>
      </c>
      <c r="AE93">
        <f>'IDT-1'!C93</f>
        <v>0</v>
      </c>
      <c r="AF93" s="24"/>
      <c r="AG93">
        <f t="shared" si="5"/>
        <v>1289.610793880749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5.7625099999999998</v>
      </c>
      <c r="E94">
        <f>GT_NG!Q94</f>
        <v>6.0839895013123364</v>
      </c>
      <c r="F94">
        <f>GT_Spot!Q94</f>
        <v>0</v>
      </c>
      <c r="G94">
        <f>PPCL_NG!Q94</f>
        <v>23.851611595378067</v>
      </c>
      <c r="H94">
        <f>PPCL_Spot!Q94</f>
        <v>0</v>
      </c>
      <c r="I94">
        <f>Bawana_NG!Q94</f>
        <v>57.197765712276869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841.82291063046591</v>
      </c>
      <c r="P94" s="36">
        <v>68.569999999999993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32.51</v>
      </c>
      <c r="U94" s="37">
        <f>SUMPRODUCT(LTA!J94:AN94,LTA!J$102:AN$102,LTA!J$104:AN$104)</f>
        <v>112.22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345.43999999999994</v>
      </c>
      <c r="AB94" s="75">
        <f>-STOA!O94</f>
        <v>-50</v>
      </c>
      <c r="AC94">
        <f t="shared" si="3"/>
        <v>14.678353390806805</v>
      </c>
      <c r="AD94">
        <f t="shared" si="4"/>
        <v>1305.7804340486266</v>
      </c>
      <c r="AE94">
        <f>'IDT-1'!C94</f>
        <v>0</v>
      </c>
      <c r="AF94" s="24"/>
      <c r="AG94">
        <f t="shared" si="5"/>
        <v>1305.7804340486266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-123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5.7625099999999998</v>
      </c>
      <c r="E95">
        <f>GT_NG!Q95</f>
        <v>6.0839895013123364</v>
      </c>
      <c r="F95">
        <f>GT_Spot!Q95</f>
        <v>0</v>
      </c>
      <c r="G95">
        <f>PPCL_NG!Q95</f>
        <v>23.851611595378067</v>
      </c>
      <c r="H95">
        <f>PPCL_Spot!Q95</f>
        <v>0</v>
      </c>
      <c r="I95">
        <f>Bawana_NG!Q95</f>
        <v>57.197765712276869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837.54743917951555</v>
      </c>
      <c r="P95" s="36">
        <v>68.569999999999993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31.84</v>
      </c>
      <c r="U95" s="37">
        <f>SUMPRODUCT(LTA!J95:AN95,LTA!J$102:AN$102,LTA!J$104:AN$104)</f>
        <v>111.88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345.43999999999994</v>
      </c>
      <c r="AB95" s="75">
        <f>-STOA!O95</f>
        <v>-50</v>
      </c>
      <c r="AC95">
        <f t="shared" si="3"/>
        <v>14.49866932920551</v>
      </c>
      <c r="AD95">
        <f t="shared" si="4"/>
        <v>1315.6746466592774</v>
      </c>
      <c r="AE95">
        <f>'IDT-1'!C95</f>
        <v>0</v>
      </c>
      <c r="AF95" s="24"/>
      <c r="AG95">
        <f t="shared" si="5"/>
        <v>1315.6746466592774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-108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5.7625099999999998</v>
      </c>
      <c r="E96">
        <f>GT_NG!Q96</f>
        <v>6.0839895013123364</v>
      </c>
      <c r="F96">
        <f>GT_Spot!Q96</f>
        <v>0</v>
      </c>
      <c r="G96">
        <f>PPCL_NG!Q96</f>
        <v>23.851611595378067</v>
      </c>
      <c r="H96">
        <f>PPCL_Spot!Q96</f>
        <v>0</v>
      </c>
      <c r="I96">
        <f>Bawana_NG!Q96</f>
        <v>57.197765712276869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837.1676821336041</v>
      </c>
      <c r="P96" s="36">
        <v>68.569999999999993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31.17</v>
      </c>
      <c r="U96" s="37">
        <f>SUMPRODUCT(LTA!J96:AN96,LTA!J$102:AN$102,LTA!J$104:AN$104)</f>
        <v>111.55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345.43999999999994</v>
      </c>
      <c r="AB96" s="75">
        <f>-STOA!O96</f>
        <v>-50</v>
      </c>
      <c r="AC96">
        <f t="shared" si="3"/>
        <v>14.45101495711271</v>
      </c>
      <c r="AD96">
        <f t="shared" si="4"/>
        <v>1318.3425439854589</v>
      </c>
      <c r="AE96">
        <f>'IDT-1'!C96</f>
        <v>0</v>
      </c>
      <c r="AF96" s="24"/>
      <c r="AG96">
        <f t="shared" si="5"/>
        <v>1318.3425439854589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5.7625099999999998</v>
      </c>
      <c r="E97">
        <f>GT_NG!Q97</f>
        <v>6.0839895013123364</v>
      </c>
      <c r="F97">
        <f>GT_Spot!Q97</f>
        <v>0</v>
      </c>
      <c r="G97">
        <f>PPCL_NG!Q97</f>
        <v>23.851611595378067</v>
      </c>
      <c r="H97">
        <f>PPCL_Spot!Q97</f>
        <v>0</v>
      </c>
      <c r="I97">
        <f>Bawana_NG!Q97</f>
        <v>57.197765712276869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834.62216056799832</v>
      </c>
      <c r="P97" s="36">
        <v>68.569999999999993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30.84</v>
      </c>
      <c r="U97" s="37">
        <f>SUMPRODUCT(LTA!J97:AN97,LTA!J$102:AN$102,LTA!J$104:AN$104)</f>
        <v>111.22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345.43999999999994</v>
      </c>
      <c r="AB97" s="75">
        <f>-STOA!O97</f>
        <v>-50</v>
      </c>
      <c r="AC97">
        <f t="shared" si="3"/>
        <v>14.298512582024642</v>
      </c>
      <c r="AD97">
        <f t="shared" si="4"/>
        <v>1329.2895247949409</v>
      </c>
      <c r="AE97">
        <f>'IDT-1'!C97</f>
        <v>0</v>
      </c>
      <c r="AF97" s="24"/>
      <c r="AG97">
        <f t="shared" si="5"/>
        <v>1329.2895247949409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5.7625099999999998</v>
      </c>
      <c r="E98">
        <f>GT_NG!Q98</f>
        <v>6.0839895013123364</v>
      </c>
      <c r="F98">
        <f>GT_Spot!Q98</f>
        <v>0</v>
      </c>
      <c r="G98">
        <f>PPCL_NG!Q98</f>
        <v>23.851611595378067</v>
      </c>
      <c r="H98">
        <f>PPCL_Spot!Q98</f>
        <v>0</v>
      </c>
      <c r="I98">
        <f>Bawana_NG!Q98</f>
        <v>57.197765712276869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835.4509537655897</v>
      </c>
      <c r="P98" s="36">
        <v>68.569999999999993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30.51</v>
      </c>
      <c r="U98" s="37">
        <f>SUMPRODUCT(LTA!J98:AN98,LTA!J$102:AN$102,LTA!J$104:AN$104)</f>
        <v>110.88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345.43999999999994</v>
      </c>
      <c r="AB98" s="75">
        <f>-STOA!O98</f>
        <v>-50</v>
      </c>
      <c r="AC98">
        <f t="shared" si="3"/>
        <v>14.3886912373854</v>
      </c>
      <c r="AD98">
        <f t="shared" si="4"/>
        <v>1319.3581393371715</v>
      </c>
      <c r="AE98">
        <f>'IDT-1'!C98</f>
        <v>0</v>
      </c>
      <c r="AF98" s="24"/>
      <c r="AG98">
        <f t="shared" si="5"/>
        <v>1319.3581393371715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0.13643383999999997</v>
      </c>
      <c r="E99">
        <f t="shared" si="6"/>
        <v>0.13802628590707355</v>
      </c>
      <c r="F99">
        <f t="shared" si="6"/>
        <v>0</v>
      </c>
      <c r="G99">
        <f t="shared" si="6"/>
        <v>0.58167021470434765</v>
      </c>
      <c r="H99">
        <f t="shared" si="6"/>
        <v>0</v>
      </c>
      <c r="I99">
        <f t="shared" si="6"/>
        <v>1.2492522780924071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19.013069599183112</v>
      </c>
      <c r="P99" s="36">
        <f t="shared" si="6"/>
        <v>1.4278127521182196</v>
      </c>
      <c r="Q99" s="36">
        <f t="shared" si="6"/>
        <v>0</v>
      </c>
      <c r="R99" s="38">
        <f t="shared" si="6"/>
        <v>0.27531889691600936</v>
      </c>
      <c r="S99" s="38">
        <f t="shared" si="6"/>
        <v>0</v>
      </c>
      <c r="T99" s="37">
        <f t="shared" si="6"/>
        <v>2.1783625000000004</v>
      </c>
      <c r="U99" s="37">
        <f t="shared" si="6"/>
        <v>2.6865899999999998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-1.6125</v>
      </c>
      <c r="AA99" s="75">
        <f t="shared" si="6"/>
        <v>5.6746599999999923</v>
      </c>
      <c r="AB99" s="75">
        <f t="shared" si="6"/>
        <v>-0.3</v>
      </c>
      <c r="AC99">
        <f t="shared" si="6"/>
        <v>0.32611609374642053</v>
      </c>
      <c r="AD99">
        <f t="shared" si="6"/>
        <v>29.490525273174764</v>
      </c>
      <c r="AE99">
        <f t="shared" si="6"/>
        <v>-0.59089100000000006</v>
      </c>
      <c r="AG99">
        <f t="shared" si="6"/>
        <v>28.899634273174758</v>
      </c>
      <c r="AI99">
        <f t="shared" si="6"/>
        <v>0</v>
      </c>
      <c r="AJ99">
        <f t="shared" si="6"/>
        <v>0</v>
      </c>
      <c r="AK99">
        <f t="shared" si="6"/>
        <v>6.0444999999999992E-2</v>
      </c>
      <c r="AL99">
        <f t="shared" si="6"/>
        <v>-1.6924999999999999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45184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7.2817800000000004</v>
      </c>
      <c r="E3">
        <f>GT_NG!T3</f>
        <v>7.299229833806244</v>
      </c>
      <c r="F3">
        <f>GT_Spot!T3</f>
        <v>0</v>
      </c>
      <c r="G3">
        <f>PPCL_NG!T3</f>
        <v>28.531948943727105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974.426461797824</v>
      </c>
      <c r="P3" s="36">
        <v>37.687105222734253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360.69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77.95</v>
      </c>
      <c r="Z3" s="34">
        <f>IEX!P3</f>
        <v>0</v>
      </c>
      <c r="AA3" s="75">
        <f>STOA!J3</f>
        <v>158.03</v>
      </c>
      <c r="AB3" s="75">
        <f>-STOA!P3</f>
        <v>0</v>
      </c>
      <c r="AC3">
        <f>SUMIF(B3:AB3,"&gt;0")*$AC$2-SUMIF(B3:AB3,"&lt;0")*($AC$2/(1-$AC$2))+SUMIF(AI3:AR3,"&gt;0")*$AC$2-SUMIF(AI3:AR3,"&lt;0")*($AC$2/(1-$AC$2))</f>
        <v>16.395137499520377</v>
      </c>
      <c r="AD3">
        <f>SUM(B3:AB3,AI3:AR3)-AC3</f>
        <v>1846.6886692641585</v>
      </c>
      <c r="AE3">
        <f>'IDT-1'!F3</f>
        <v>11.442</v>
      </c>
      <c r="AF3" s="24"/>
      <c r="AG3">
        <f>SUM(AD3:AF3)</f>
        <v>1858.1306692641585</v>
      </c>
      <c r="AI3" s="34">
        <f>PXIL!J3</f>
        <v>0</v>
      </c>
      <c r="AJ3" s="34">
        <f>PXIL!P3</f>
        <v>0</v>
      </c>
      <c r="AK3" s="34">
        <f>RTM_IEX!J3</f>
        <v>71.58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7.2817800000000004</v>
      </c>
      <c r="E4">
        <f>GT_NG!T4</f>
        <v>7.299229833806244</v>
      </c>
      <c r="F4">
        <f>GT_Spot!T4</f>
        <v>0</v>
      </c>
      <c r="G4">
        <f>PPCL_NG!T4</f>
        <v>28.531948943727105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974.426461797824</v>
      </c>
      <c r="P4" s="36">
        <v>37.687105222734253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360.69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67.05</v>
      </c>
      <c r="Z4" s="34">
        <f>IEX!P4</f>
        <v>0</v>
      </c>
      <c r="AA4" s="75">
        <f>STOA!J4</f>
        <v>158.03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16.145745499520377</v>
      </c>
      <c r="AD4">
        <f t="shared" ref="AD4:AD67" si="1">SUM(B4:AB4,AI4:AR4)-AC4</f>
        <v>1818.5980612641586</v>
      </c>
      <c r="AE4">
        <f>'IDT-1'!F4</f>
        <v>20.594999999999999</v>
      </c>
      <c r="AF4" s="24"/>
      <c r="AG4">
        <f t="shared" ref="AG4:AG67" si="2">SUM(AD4:AF4)</f>
        <v>1839.1930612641586</v>
      </c>
      <c r="AI4" s="34">
        <f>PXIL!J4</f>
        <v>0</v>
      </c>
      <c r="AJ4" s="34">
        <f>PXIL!P4</f>
        <v>0</v>
      </c>
      <c r="AK4" s="34">
        <f>RTM_IEX!J4</f>
        <v>54.14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7.2817800000000004</v>
      </c>
      <c r="E5">
        <f>GT_NG!T5</f>
        <v>7.299229833806244</v>
      </c>
      <c r="F5">
        <f>GT_Spot!T5</f>
        <v>0</v>
      </c>
      <c r="G5">
        <f>PPCL_NG!T5</f>
        <v>28.531948943727105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962.59661909646547</v>
      </c>
      <c r="P5" s="36">
        <v>37.687105222734253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360.29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60.6</v>
      </c>
      <c r="Z5" s="34">
        <f>IEX!P5</f>
        <v>0</v>
      </c>
      <c r="AA5" s="75">
        <f>STOA!J5</f>
        <v>158.03</v>
      </c>
      <c r="AB5" s="75">
        <f>-STOA!P5</f>
        <v>0</v>
      </c>
      <c r="AC5">
        <f t="shared" si="0"/>
        <v>16.003714883748419</v>
      </c>
      <c r="AD5">
        <f t="shared" si="1"/>
        <v>1802.6002491785719</v>
      </c>
      <c r="AE5">
        <f>'IDT-1'!F5</f>
        <v>27.46</v>
      </c>
      <c r="AF5" s="24"/>
      <c r="AG5">
        <f t="shared" si="2"/>
        <v>1830.0602491785719</v>
      </c>
      <c r="AI5" s="34">
        <f>PXIL!J5</f>
        <v>0</v>
      </c>
      <c r="AJ5" s="34">
        <f>PXIL!P5</f>
        <v>0</v>
      </c>
      <c r="AK5" s="34">
        <f>RTM_IEX!J5</f>
        <v>56.68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7.2817800000000004</v>
      </c>
      <c r="E6">
        <f>GT_NG!T6</f>
        <v>7.299229833806244</v>
      </c>
      <c r="F6">
        <f>GT_Spot!T6</f>
        <v>0</v>
      </c>
      <c r="G6">
        <f>PPCL_NG!T6</f>
        <v>28.531948943727105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958.0956672564655</v>
      </c>
      <c r="P6" s="36">
        <v>37.687105222734253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360.29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40.229999999999997</v>
      </c>
      <c r="Z6" s="34">
        <f>IEX!P6</f>
        <v>0</v>
      </c>
      <c r="AA6" s="75">
        <f>STOA!J6</f>
        <v>158.03</v>
      </c>
      <c r="AB6" s="75">
        <f>-STOA!P6</f>
        <v>0</v>
      </c>
      <c r="AC6">
        <f t="shared" si="0"/>
        <v>15.576026507556421</v>
      </c>
      <c r="AD6">
        <f t="shared" si="1"/>
        <v>1754.426985714764</v>
      </c>
      <c r="AE6">
        <f>'IDT-1'!F6</f>
        <v>51</v>
      </c>
      <c r="AF6" s="24"/>
      <c r="AG6">
        <f t="shared" si="2"/>
        <v>1805.426985714764</v>
      </c>
      <c r="AI6" s="34">
        <f>PXIL!J6</f>
        <v>0</v>
      </c>
      <c r="AJ6" s="34">
        <f>PXIL!P6</f>
        <v>0</v>
      </c>
      <c r="AK6" s="34">
        <f>RTM_IEX!J6</f>
        <v>32.950000000000003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7.2817800000000004</v>
      </c>
      <c r="E7">
        <f>GT_NG!T7</f>
        <v>7.299229833806244</v>
      </c>
      <c r="F7">
        <f>GT_Spot!T7</f>
        <v>0</v>
      </c>
      <c r="G7">
        <f>PPCL_NG!T7</f>
        <v>28.531948943727105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956.44818315433452</v>
      </c>
      <c r="P7" s="36">
        <v>37.687105222734253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360.04999999999995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39.96</v>
      </c>
      <c r="Z7" s="34">
        <f>IEX!P7</f>
        <v>0</v>
      </c>
      <c r="AA7" s="75">
        <f>STOA!J7</f>
        <v>157.93</v>
      </c>
      <c r="AB7" s="75">
        <f>-STOA!P7</f>
        <v>0</v>
      </c>
      <c r="AC7">
        <f t="shared" si="0"/>
        <v>15.266200647457669</v>
      </c>
      <c r="AD7">
        <f t="shared" si="1"/>
        <v>1719.5293274727319</v>
      </c>
      <c r="AE7">
        <f>'IDT-1'!F7</f>
        <v>57</v>
      </c>
      <c r="AF7" s="24"/>
      <c r="AG7">
        <f t="shared" si="2"/>
        <v>1776.5293274727319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7.2817800000000004</v>
      </c>
      <c r="E8">
        <f>GT_NG!T8</f>
        <v>7.299229833806244</v>
      </c>
      <c r="F8">
        <f>GT_Spot!T8</f>
        <v>0</v>
      </c>
      <c r="G8">
        <f>PPCL_NG!T8</f>
        <v>28.531948943727105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952.41608046433453</v>
      </c>
      <c r="P8" s="36">
        <v>37.687105222734253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360.27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157.93</v>
      </c>
      <c r="AB8" s="75">
        <f>-STOA!P8</f>
        <v>0</v>
      </c>
      <c r="AC8">
        <f t="shared" si="0"/>
        <v>15.014178056618599</v>
      </c>
      <c r="AD8">
        <f t="shared" si="1"/>
        <v>1661.0092473735708</v>
      </c>
      <c r="AE8">
        <f>'IDT-1'!F8</f>
        <v>95.064999999999998</v>
      </c>
      <c r="AF8" s="24"/>
      <c r="AG8">
        <f t="shared" si="2"/>
        <v>1756.0742473735709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7.2817800000000004</v>
      </c>
      <c r="E9">
        <f>GT_NG!T9</f>
        <v>7.299229833806244</v>
      </c>
      <c r="F9">
        <f>GT_Spot!T9</f>
        <v>0</v>
      </c>
      <c r="G9">
        <f>PPCL_NG!T9</f>
        <v>28.531948943727105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947.86105812444953</v>
      </c>
      <c r="P9" s="36">
        <v>37.687105222734253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360.53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157.93</v>
      </c>
      <c r="AB9" s="75">
        <f>-STOA!P9</f>
        <v>0</v>
      </c>
      <c r="AC9">
        <f t="shared" si="0"/>
        <v>14.97638186002761</v>
      </c>
      <c r="AD9">
        <f t="shared" si="1"/>
        <v>1656.7520212302768</v>
      </c>
      <c r="AE9">
        <f>'IDT-1'!F9</f>
        <v>76.454999999999998</v>
      </c>
      <c r="AF9" s="24"/>
      <c r="AG9">
        <f t="shared" si="2"/>
        <v>1733.2070212302767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7.2817800000000004</v>
      </c>
      <c r="E10">
        <f>GT_NG!T10</f>
        <v>7.299229833806244</v>
      </c>
      <c r="F10">
        <f>GT_Spot!T10</f>
        <v>0</v>
      </c>
      <c r="G10">
        <f>PPCL_NG!T10</f>
        <v>28.531948943727105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948.40312473014842</v>
      </c>
      <c r="P10" s="36">
        <v>37.687105222734253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360.75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157.93</v>
      </c>
      <c r="AB10" s="75">
        <f>-STOA!P10</f>
        <v>0</v>
      </c>
      <c r="AC10">
        <f t="shared" si="0"/>
        <v>14.983088046157761</v>
      </c>
      <c r="AD10">
        <f t="shared" si="1"/>
        <v>1657.5073816498457</v>
      </c>
      <c r="AE10">
        <f>'IDT-1'!F10</f>
        <v>55.305</v>
      </c>
      <c r="AF10" s="24"/>
      <c r="AG10">
        <f t="shared" si="2"/>
        <v>1712.8123816498457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7.2817800000000004</v>
      </c>
      <c r="E11">
        <f>GT_NG!T11</f>
        <v>7.299229833806244</v>
      </c>
      <c r="F11">
        <f>GT_Spot!T11</f>
        <v>0</v>
      </c>
      <c r="G11">
        <f>PPCL_NG!T11</f>
        <v>28.91807212852477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942.89125713444957</v>
      </c>
      <c r="P11" s="36">
        <v>37.687105222734253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360.46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157.85000000000002</v>
      </c>
      <c r="AB11" s="75">
        <f>-STOA!P11</f>
        <v>0</v>
      </c>
      <c r="AC11">
        <f t="shared" si="0"/>
        <v>14.934725495341828</v>
      </c>
      <c r="AD11">
        <f t="shared" si="1"/>
        <v>1652.0599997897602</v>
      </c>
      <c r="AE11">
        <f>'IDT-1'!F11</f>
        <v>24.099</v>
      </c>
      <c r="AF11" s="24"/>
      <c r="AG11">
        <f t="shared" si="2"/>
        <v>1676.1589997897602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7.2817800000000004</v>
      </c>
      <c r="E12">
        <f>GT_NG!T12</f>
        <v>7.299229833806244</v>
      </c>
      <c r="F12">
        <f>GT_Spot!T12</f>
        <v>0</v>
      </c>
      <c r="G12">
        <f>PPCL_NG!T12</f>
        <v>28.91807212852477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936.11407784672338</v>
      </c>
      <c r="P12" s="36">
        <v>37.687105222734253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360.46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157.85000000000002</v>
      </c>
      <c r="AB12" s="75">
        <f>-STOA!P12</f>
        <v>0</v>
      </c>
      <c r="AC12">
        <f t="shared" si="0"/>
        <v>14.830695679998863</v>
      </c>
      <c r="AD12">
        <f t="shared" si="1"/>
        <v>1650.3868503173771</v>
      </c>
      <c r="AE12">
        <f>'IDT-1'!F12</f>
        <v>5.4390000000000001</v>
      </c>
      <c r="AF12" s="24"/>
      <c r="AG12">
        <f t="shared" si="2"/>
        <v>1655.8258503173772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7.2817800000000004</v>
      </c>
      <c r="E13">
        <f>GT_NG!T13</f>
        <v>7.299229833806244</v>
      </c>
      <c r="F13">
        <f>GT_Spot!T13</f>
        <v>0</v>
      </c>
      <c r="G13">
        <f>PPCL_NG!T13</f>
        <v>28.91807212852477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937.86430312352331</v>
      </c>
      <c r="P13" s="36">
        <v>37.687105222734253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360.45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</v>
      </c>
      <c r="AA13" s="75">
        <f>STOA!J13</f>
        <v>157.85000000000002</v>
      </c>
      <c r="AB13" s="75">
        <f>-STOA!P13</f>
        <v>0</v>
      </c>
      <c r="AC13">
        <f t="shared" si="0"/>
        <v>14.952547192701047</v>
      </c>
      <c r="AD13">
        <f t="shared" si="1"/>
        <v>1640.005224081475</v>
      </c>
      <c r="AE13">
        <f>'IDT-1'!F13</f>
        <v>0</v>
      </c>
      <c r="AF13" s="24"/>
      <c r="AG13">
        <f t="shared" si="2"/>
        <v>1640.005224081475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7.2817800000000004</v>
      </c>
      <c r="E14">
        <f>GT_NG!T14</f>
        <v>7.299229833806244</v>
      </c>
      <c r="F14">
        <f>GT_Spot!T14</f>
        <v>0</v>
      </c>
      <c r="G14">
        <f>PPCL_NG!T14</f>
        <v>28.91807212852477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937.44488299725981</v>
      </c>
      <c r="P14" s="36">
        <v>37.687105222734253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360.41999999999996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-20</v>
      </c>
      <c r="AA14" s="75">
        <f>STOA!J14</f>
        <v>157.85000000000002</v>
      </c>
      <c r="AB14" s="75">
        <f>-STOA!P14</f>
        <v>0</v>
      </c>
      <c r="AC14">
        <f t="shared" si="0"/>
        <v>15.019617315767489</v>
      </c>
      <c r="AD14">
        <f t="shared" si="1"/>
        <v>1631.488733832145</v>
      </c>
      <c r="AE14">
        <f>'IDT-1'!F14</f>
        <v>-7.7990000000000004</v>
      </c>
      <c r="AF14" s="24"/>
      <c r="AG14">
        <f t="shared" si="2"/>
        <v>1623.6897338321451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7.2817800000000004</v>
      </c>
      <c r="E15">
        <f>GT_NG!T15</f>
        <v>7.299229833806244</v>
      </c>
      <c r="F15">
        <f>GT_Spot!T15</f>
        <v>0</v>
      </c>
      <c r="G15">
        <f>PPCL_NG!T15</f>
        <v>28.91807212852477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934.14214809790792</v>
      </c>
      <c r="P15" s="36">
        <v>37.369999999999997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360.33000000000004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-60</v>
      </c>
      <c r="AA15" s="75">
        <f>STOA!J15</f>
        <v>157.66000000000003</v>
      </c>
      <c r="AB15" s="75">
        <f>-STOA!P15</f>
        <v>0</v>
      </c>
      <c r="AC15">
        <f t="shared" si="0"/>
        <v>15.251642548358989</v>
      </c>
      <c r="AD15">
        <f t="shared" si="1"/>
        <v>1597.3568684774671</v>
      </c>
      <c r="AE15">
        <f>'IDT-1'!F15</f>
        <v>0</v>
      </c>
      <c r="AF15" s="24"/>
      <c r="AG15">
        <f t="shared" si="2"/>
        <v>1597.3568684774671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7.2817800000000004</v>
      </c>
      <c r="E16">
        <f>GT_NG!T16</f>
        <v>7.299229833806244</v>
      </c>
      <c r="F16">
        <f>GT_Spot!T16</f>
        <v>0</v>
      </c>
      <c r="G16">
        <f>PPCL_NG!T16</f>
        <v>28.91807212852477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934.14214809790792</v>
      </c>
      <c r="P16" s="36">
        <v>37.369999999999997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360.39000000000004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-77</v>
      </c>
      <c r="AA16" s="75">
        <f>STOA!J16</f>
        <v>157.66000000000003</v>
      </c>
      <c r="AB16" s="75">
        <f>-STOA!P16</f>
        <v>0</v>
      </c>
      <c r="AC16">
        <f t="shared" si="0"/>
        <v>15.403098716236313</v>
      </c>
      <c r="AD16">
        <f t="shared" si="1"/>
        <v>1580.2654123095899</v>
      </c>
      <c r="AE16">
        <f>'IDT-1'!F16</f>
        <v>0</v>
      </c>
      <c r="AF16" s="24"/>
      <c r="AG16">
        <f t="shared" si="2"/>
        <v>1580.2654123095899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7.2817800000000004</v>
      </c>
      <c r="E17">
        <f>GT_NG!T17</f>
        <v>7.299229833806244</v>
      </c>
      <c r="F17">
        <f>GT_Spot!T17</f>
        <v>0</v>
      </c>
      <c r="G17">
        <f>PPCL_NG!T17</f>
        <v>28.91807212852477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934.14214809790792</v>
      </c>
      <c r="P17" s="36">
        <v>37.369999999999997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360.48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-83</v>
      </c>
      <c r="AA17" s="75">
        <f>STOA!J17</f>
        <v>157.66000000000003</v>
      </c>
      <c r="AB17" s="75">
        <f>-STOA!P17</f>
        <v>0</v>
      </c>
      <c r="AC17">
        <f t="shared" si="0"/>
        <v>15.545940756591436</v>
      </c>
      <c r="AD17">
        <f t="shared" si="1"/>
        <v>1564.2125702692349</v>
      </c>
      <c r="AE17">
        <f>'IDT-1'!F17</f>
        <v>0</v>
      </c>
      <c r="AF17" s="24"/>
      <c r="AG17">
        <f t="shared" si="2"/>
        <v>1564.2125702692349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7.2817800000000004</v>
      </c>
      <c r="E18">
        <f>GT_NG!T18</f>
        <v>7.299229833806244</v>
      </c>
      <c r="F18">
        <f>GT_Spot!T18</f>
        <v>0</v>
      </c>
      <c r="G18">
        <f>PPCL_NG!T18</f>
        <v>28.91807212852477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934.14214809790792</v>
      </c>
      <c r="P18" s="36">
        <v>37.369999999999997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360.54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-97</v>
      </c>
      <c r="AA18" s="75">
        <f>STOA!J18</f>
        <v>157.66000000000003</v>
      </c>
      <c r="AB18" s="75">
        <f>-STOA!P18</f>
        <v>0</v>
      </c>
      <c r="AC18">
        <f t="shared" si="0"/>
        <v>15.670762541902169</v>
      </c>
      <c r="AD18">
        <f t="shared" si="1"/>
        <v>1550.147748483924</v>
      </c>
      <c r="AE18">
        <f>'IDT-1'!F18</f>
        <v>0</v>
      </c>
      <c r="AF18" s="24"/>
      <c r="AG18">
        <f t="shared" si="2"/>
        <v>1550.147748483924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7.2817800000000004</v>
      </c>
      <c r="E19">
        <f>GT_NG!T19</f>
        <v>7.299229833806244</v>
      </c>
      <c r="F19">
        <f>GT_Spot!T19</f>
        <v>0</v>
      </c>
      <c r="G19">
        <f>PPCL_NG!T19</f>
        <v>28.92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932.82947914030797</v>
      </c>
      <c r="P19" s="36">
        <v>37.369999999999997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359.70000000000005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-107</v>
      </c>
      <c r="AA19" s="75">
        <f>STOA!J19</f>
        <v>157.56</v>
      </c>
      <c r="AB19" s="75">
        <f>-STOA!P19</f>
        <v>0</v>
      </c>
      <c r="AC19">
        <f t="shared" si="0"/>
        <v>15.784127933177203</v>
      </c>
      <c r="AD19">
        <f t="shared" si="1"/>
        <v>1532.7836420065241</v>
      </c>
      <c r="AE19">
        <f>'IDT-1'!F19</f>
        <v>0</v>
      </c>
      <c r="AF19" s="24"/>
      <c r="AG19">
        <f t="shared" si="2"/>
        <v>1532.7836420065241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7.2817800000000004</v>
      </c>
      <c r="E20">
        <f>GT_NG!T20</f>
        <v>7.299229833806244</v>
      </c>
      <c r="F20">
        <f>GT_Spot!T20</f>
        <v>0</v>
      </c>
      <c r="G20">
        <f>PPCL_NG!T20</f>
        <v>28.531948943727105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944.65932184166661</v>
      </c>
      <c r="P20" s="36">
        <v>37.369999999999997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359.31000000000006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-117</v>
      </c>
      <c r="AA20" s="75">
        <f>STOA!J20</f>
        <v>157.56</v>
      </c>
      <c r="AB20" s="75">
        <f>-STOA!P20</f>
        <v>0</v>
      </c>
      <c r="AC20">
        <f t="shared" si="0"/>
        <v>16.014555612486888</v>
      </c>
      <c r="AD20">
        <f t="shared" si="1"/>
        <v>1528.6050059723004</v>
      </c>
      <c r="AE20">
        <f>'IDT-1'!F20</f>
        <v>0</v>
      </c>
      <c r="AF20" s="24"/>
      <c r="AG20">
        <f t="shared" si="2"/>
        <v>1528.6050059723004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7.2817800000000004</v>
      </c>
      <c r="E21">
        <f>GT_NG!T21</f>
        <v>7.299229833806244</v>
      </c>
      <c r="F21">
        <f>GT_Spot!T21</f>
        <v>0</v>
      </c>
      <c r="G21">
        <f>PPCL_NG!T21</f>
        <v>28.531948943727105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944.65508430342868</v>
      </c>
      <c r="P21" s="36">
        <v>66.849999999999994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358.86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-131</v>
      </c>
      <c r="AA21" s="75">
        <f>STOA!J21</f>
        <v>157.56</v>
      </c>
      <c r="AB21" s="75">
        <f>-STOA!P21</f>
        <v>0</v>
      </c>
      <c r="AC21">
        <f t="shared" si="0"/>
        <v>16.793791845959916</v>
      </c>
      <c r="AD21">
        <f t="shared" si="1"/>
        <v>1497.8515322005894</v>
      </c>
      <c r="AE21">
        <f>'IDT-1'!F21</f>
        <v>0</v>
      </c>
      <c r="AF21" s="24"/>
      <c r="AG21">
        <f t="shared" si="2"/>
        <v>1497.8515322005894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7.2817800000000004</v>
      </c>
      <c r="E22">
        <f>GT_NG!T22</f>
        <v>7.299229833806244</v>
      </c>
      <c r="F22">
        <f>GT_Spot!T22</f>
        <v>0</v>
      </c>
      <c r="G22">
        <f>PPCL_NG!T22</f>
        <v>28.531948943727105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932.82516067635174</v>
      </c>
      <c r="P22" s="36">
        <v>66.849999999999994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358.86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-154</v>
      </c>
      <c r="AA22" s="75">
        <f>STOA!J22</f>
        <v>157.56</v>
      </c>
      <c r="AB22" s="75">
        <f>-STOA!P22</f>
        <v>0</v>
      </c>
      <c r="AC22">
        <f t="shared" si="0"/>
        <v>16.716322900608223</v>
      </c>
      <c r="AD22">
        <f t="shared" si="1"/>
        <v>1483.0990775188639</v>
      </c>
      <c r="AE22">
        <f>'IDT-1'!F22</f>
        <v>0</v>
      </c>
      <c r="AF22" s="24"/>
      <c r="AG22">
        <f t="shared" si="2"/>
        <v>1483.0990775188639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7.2817800000000004</v>
      </c>
      <c r="E23">
        <f>GT_NG!T23</f>
        <v>7.299229833806244</v>
      </c>
      <c r="F23">
        <f>GT_Spot!T23</f>
        <v>0</v>
      </c>
      <c r="G23">
        <f>PPCL_NG!T23</f>
        <v>28.531948943727105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937.09610101985277</v>
      </c>
      <c r="P23" s="36">
        <v>66.849999999999994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358.44999999999993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-165</v>
      </c>
      <c r="AA23" s="75">
        <f>STOA!J23</f>
        <v>157.47000000000003</v>
      </c>
      <c r="AB23" s="75">
        <f>-STOA!P23</f>
        <v>0</v>
      </c>
      <c r="AC23">
        <f t="shared" si="0"/>
        <v>16.891557215986161</v>
      </c>
      <c r="AD23">
        <f t="shared" si="1"/>
        <v>1470.6947835469871</v>
      </c>
      <c r="AE23">
        <f>'IDT-1'!F23</f>
        <v>0</v>
      </c>
      <c r="AF23" s="24"/>
      <c r="AG23">
        <f t="shared" si="2"/>
        <v>1470.6947835469871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7.2817800000000004</v>
      </c>
      <c r="E24">
        <f>GT_NG!T24</f>
        <v>7.299229833806244</v>
      </c>
      <c r="F24">
        <f>GT_Spot!T24</f>
        <v>0</v>
      </c>
      <c r="G24">
        <f>PPCL_NG!T24</f>
        <v>28.531948943727105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944.02044219915865</v>
      </c>
      <c r="P24" s="36">
        <v>66.849999999999994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358.44999999999993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-163</v>
      </c>
      <c r="AA24" s="75">
        <f>STOA!J24</f>
        <v>157.47000000000003</v>
      </c>
      <c r="AB24" s="75">
        <f>-STOA!P24</f>
        <v>0</v>
      </c>
      <c r="AC24">
        <f t="shared" si="0"/>
        <v>17.023516438541616</v>
      </c>
      <c r="AD24">
        <f t="shared" si="1"/>
        <v>1469.4871655037375</v>
      </c>
      <c r="AE24">
        <f>'IDT-1'!F24</f>
        <v>0</v>
      </c>
      <c r="AF24" s="24"/>
      <c r="AG24">
        <f t="shared" si="2"/>
        <v>1469.4871655037375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-60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7.2817800000000004</v>
      </c>
      <c r="E25">
        <f>GT_NG!T25</f>
        <v>7.299229833806244</v>
      </c>
      <c r="F25">
        <f>GT_Spot!T25</f>
        <v>0</v>
      </c>
      <c r="G25">
        <f>PPCL_NG!T25</f>
        <v>28.531948943727105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952.16726884490708</v>
      </c>
      <c r="P25" s="36">
        <v>66.849999999999994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358.44999999999993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-165</v>
      </c>
      <c r="AA25" s="75">
        <f>STOA!J25</f>
        <v>157.47000000000003</v>
      </c>
      <c r="AB25" s="75">
        <f>-STOA!P25</f>
        <v>0</v>
      </c>
      <c r="AC25">
        <f t="shared" si="0"/>
        <v>17.246136680901518</v>
      </c>
      <c r="AD25">
        <f t="shared" si="1"/>
        <v>1460.4113719071258</v>
      </c>
      <c r="AE25">
        <f>'IDT-1'!F25</f>
        <v>0</v>
      </c>
      <c r="AF25" s="24"/>
      <c r="AG25">
        <f t="shared" si="2"/>
        <v>1460.4113719071258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7.2817800000000004</v>
      </c>
      <c r="E26">
        <f>GT_NG!T26</f>
        <v>7.299229833806244</v>
      </c>
      <c r="F26">
        <f>GT_Spot!T26</f>
        <v>0</v>
      </c>
      <c r="G26">
        <f>PPCL_NG!T26</f>
        <v>28.531948943727105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957.06211934708142</v>
      </c>
      <c r="P26" s="36">
        <v>66.849999999999994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358.44999999999993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-181</v>
      </c>
      <c r="AA26" s="75">
        <f>STOA!J26</f>
        <v>157.47000000000003</v>
      </c>
      <c r="AB26" s="75">
        <f>-STOA!P26</f>
        <v>0</v>
      </c>
      <c r="AC26">
        <f t="shared" si="0"/>
        <v>17.525938680897735</v>
      </c>
      <c r="AD26">
        <f t="shared" si="1"/>
        <v>1439.6964204093042</v>
      </c>
      <c r="AE26">
        <f>'IDT-1'!F26</f>
        <v>0</v>
      </c>
      <c r="AF26" s="24"/>
      <c r="AG26">
        <f t="shared" si="2"/>
        <v>1439.6964204093042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7.2817800000000004</v>
      </c>
      <c r="E27">
        <f>GT_NG!T27</f>
        <v>7.299229833806244</v>
      </c>
      <c r="F27">
        <f>GT_Spot!T27</f>
        <v>0</v>
      </c>
      <c r="G27">
        <f>PPCL_NG!T27</f>
        <v>28.531948943727105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960.24097995718193</v>
      </c>
      <c r="P27" s="36">
        <v>66.849999999999994</v>
      </c>
      <c r="Q27" s="36">
        <v>0</v>
      </c>
      <c r="R27" s="38">
        <v>1.1999999999999997</v>
      </c>
      <c r="S27" s="38">
        <v>0</v>
      </c>
      <c r="T27" s="37">
        <f>SUMPRODUCT(LTA!J27:AN27,LTA!J$101:AN$101,LTA!J$105:AN$105)</f>
        <v>2</v>
      </c>
      <c r="U27" s="37">
        <f>SUMPRODUCT(LTA!J27:AN27,LTA!J$102:AN$102,LTA!J$105:AN$105)</f>
        <v>358.66388000000001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-191</v>
      </c>
      <c r="AA27" s="75">
        <f>STOA!J27</f>
        <v>157.38000000000002</v>
      </c>
      <c r="AB27" s="75">
        <f>-STOA!P27</f>
        <v>0</v>
      </c>
      <c r="AC27">
        <f t="shared" si="0"/>
        <v>16.692579146934897</v>
      </c>
      <c r="AD27">
        <f t="shared" si="1"/>
        <v>1466.3625205533679</v>
      </c>
      <c r="AE27">
        <f>'IDT-1'!F27</f>
        <v>0</v>
      </c>
      <c r="AF27" s="24"/>
      <c r="AG27">
        <f t="shared" si="2"/>
        <v>1466.3625205533679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7.2817800000000004</v>
      </c>
      <c r="E28">
        <f>GT_NG!T28</f>
        <v>7.299229833806244</v>
      </c>
      <c r="F28">
        <f>GT_Spot!T28</f>
        <v>0</v>
      </c>
      <c r="G28">
        <f>PPCL_NG!T28</f>
        <v>28.531948943727105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961.46096212695056</v>
      </c>
      <c r="P28" s="36">
        <v>66.849999999999994</v>
      </c>
      <c r="Q28" s="36">
        <v>0</v>
      </c>
      <c r="R28" s="38">
        <v>2.85</v>
      </c>
      <c r="S28" s="38">
        <v>0</v>
      </c>
      <c r="T28" s="37">
        <f>SUMPRODUCT(LTA!J28:AN28,LTA!J$101:AN$101,LTA!J$105:AN$105)</f>
        <v>3.34</v>
      </c>
      <c r="U28" s="37">
        <f>SUMPRODUCT(LTA!J28:AN28,LTA!J$102:AN$102,LTA!J$105:AN$105)</f>
        <v>362.79363999999998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-193</v>
      </c>
      <c r="AA28" s="75">
        <f>STOA!J28</f>
        <v>157.38000000000002</v>
      </c>
      <c r="AB28" s="75">
        <f>-STOA!P28</f>
        <v>0</v>
      </c>
      <c r="AC28">
        <f t="shared" si="0"/>
        <v>16.783725133073251</v>
      </c>
      <c r="AD28">
        <f t="shared" si="1"/>
        <v>1472.6111167369979</v>
      </c>
      <c r="AE28">
        <f>'IDT-1'!F28</f>
        <v>0</v>
      </c>
      <c r="AF28" s="24"/>
      <c r="AG28">
        <f t="shared" si="2"/>
        <v>1472.6111167369979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7.2817800000000004</v>
      </c>
      <c r="E29">
        <f>GT_NG!T29</f>
        <v>7.299229833806244</v>
      </c>
      <c r="F29">
        <f>GT_Spot!T29</f>
        <v>0</v>
      </c>
      <c r="G29">
        <f>PPCL_NG!T29</f>
        <v>28.531948943727105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961.60090253026419</v>
      </c>
      <c r="P29" s="36">
        <v>66.849999999999994</v>
      </c>
      <c r="Q29" s="36">
        <v>0</v>
      </c>
      <c r="R29" s="38">
        <v>5.6</v>
      </c>
      <c r="S29" s="38">
        <v>0</v>
      </c>
      <c r="T29" s="37">
        <f>SUMPRODUCT(LTA!J29:AN29,LTA!J$101:AN$101,LTA!J$105:AN$105)</f>
        <v>4.1900000000000004</v>
      </c>
      <c r="U29" s="37">
        <f>SUMPRODUCT(LTA!J29:AN29,LTA!J$102:AN$102,LTA!J$105:AN$105)</f>
        <v>371.27946000000003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-201</v>
      </c>
      <c r="AA29" s="75">
        <f>STOA!J29</f>
        <v>157.38000000000002</v>
      </c>
      <c r="AB29" s="75">
        <f>-STOA!P29</f>
        <v>0</v>
      </c>
      <c r="AC29">
        <f t="shared" si="0"/>
        <v>16.962336844799975</v>
      </c>
      <c r="AD29">
        <f t="shared" si="1"/>
        <v>1476.6582654285849</v>
      </c>
      <c r="AE29">
        <f>'IDT-1'!F29</f>
        <v>0</v>
      </c>
      <c r="AF29" s="24"/>
      <c r="AG29">
        <f t="shared" si="2"/>
        <v>1476.6582654285849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7.2817800000000004</v>
      </c>
      <c r="E30">
        <f>GT_NG!T30</f>
        <v>7.299229833806244</v>
      </c>
      <c r="F30">
        <f>GT_Spot!T30</f>
        <v>0</v>
      </c>
      <c r="G30">
        <f>PPCL_NG!T30</f>
        <v>28.531948943727105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969.19892220974782</v>
      </c>
      <c r="P30" s="36">
        <v>66.849999999999994</v>
      </c>
      <c r="Q30" s="36">
        <v>0</v>
      </c>
      <c r="R30" s="38">
        <v>12.319999999999999</v>
      </c>
      <c r="S30" s="38">
        <v>0</v>
      </c>
      <c r="T30" s="37">
        <f>SUMPRODUCT(LTA!J30:AN30,LTA!J$101:AN$101,LTA!J$105:AN$105)</f>
        <v>7.28</v>
      </c>
      <c r="U30" s="37">
        <f>SUMPRODUCT(LTA!J30:AN30,LTA!J$102:AN$102,LTA!J$105:AN$105)</f>
        <v>376.51074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-229</v>
      </c>
      <c r="AA30" s="75">
        <f>STOA!J30</f>
        <v>157.38000000000002</v>
      </c>
      <c r="AB30" s="75">
        <f>-STOA!P30</f>
        <v>0</v>
      </c>
      <c r="AC30">
        <f t="shared" si="0"/>
        <v>17.4101502526009</v>
      </c>
      <c r="AD30">
        <f t="shared" si="1"/>
        <v>1470.8497517002675</v>
      </c>
      <c r="AE30">
        <f>'IDT-1'!F30</f>
        <v>0</v>
      </c>
      <c r="AF30" s="24"/>
      <c r="AG30">
        <f t="shared" si="2"/>
        <v>1470.8497517002675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7.2817800000000004</v>
      </c>
      <c r="E31">
        <f>GT_NG!T31</f>
        <v>7.299229833806244</v>
      </c>
      <c r="F31">
        <f>GT_Spot!T31</f>
        <v>0</v>
      </c>
      <c r="G31">
        <f>PPCL_NG!T31</f>
        <v>28.531948943727105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964.97775274727962</v>
      </c>
      <c r="P31" s="36">
        <v>66.849999999999994</v>
      </c>
      <c r="Q31" s="36">
        <v>0</v>
      </c>
      <c r="R31" s="38">
        <v>16.882127284183998</v>
      </c>
      <c r="S31" s="38">
        <v>0</v>
      </c>
      <c r="T31" s="37">
        <f>SUMPRODUCT(LTA!J31:AN31,LTA!J$101:AN$101,LTA!J$105:AN$105)</f>
        <v>10.58</v>
      </c>
      <c r="U31" s="37">
        <f>SUMPRODUCT(LTA!J31:AN31,LTA!J$102:AN$102,LTA!J$105:AN$105)</f>
        <v>381.47838000000002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-245</v>
      </c>
      <c r="AA31" s="75">
        <f>STOA!J31</f>
        <v>157.28</v>
      </c>
      <c r="AB31" s="75">
        <f>-STOA!P31</f>
        <v>0</v>
      </c>
      <c r="AC31">
        <f t="shared" si="0"/>
        <v>17.715857229009078</v>
      </c>
      <c r="AD31">
        <f t="shared" si="1"/>
        <v>1453.0526425455751</v>
      </c>
      <c r="AE31">
        <f>'IDT-1'!F31</f>
        <v>0</v>
      </c>
      <c r="AF31" s="24"/>
      <c r="AG31">
        <f t="shared" si="2"/>
        <v>1453.0526425455751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7.2817800000000004</v>
      </c>
      <c r="E32">
        <f>GT_NG!T32</f>
        <v>7.299229833806244</v>
      </c>
      <c r="F32">
        <f>GT_Spot!T32</f>
        <v>0</v>
      </c>
      <c r="G32">
        <f>PPCL_NG!T32</f>
        <v>28.531948943727105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952.51242628789441</v>
      </c>
      <c r="P32" s="36">
        <v>66.849999999999994</v>
      </c>
      <c r="Q32" s="36">
        <v>0</v>
      </c>
      <c r="R32" s="38">
        <v>19.199999999999996</v>
      </c>
      <c r="S32" s="38">
        <v>0</v>
      </c>
      <c r="T32" s="37">
        <f>SUMPRODUCT(LTA!J32:AN32,LTA!J$101:AN$101,LTA!J$105:AN$105)</f>
        <v>14.02</v>
      </c>
      <c r="U32" s="37">
        <f>SUMPRODUCT(LTA!J32:AN32,LTA!J$102:AN$102,LTA!J$105:AN$105)</f>
        <v>387.34224000000006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-241</v>
      </c>
      <c r="AA32" s="75">
        <f>STOA!J32</f>
        <v>157.28</v>
      </c>
      <c r="AB32" s="75">
        <f>-STOA!P32</f>
        <v>0</v>
      </c>
      <c r="AC32">
        <f t="shared" si="0"/>
        <v>17.672921093976889</v>
      </c>
      <c r="AD32">
        <f t="shared" si="1"/>
        <v>1456.2519849370383</v>
      </c>
      <c r="AE32">
        <f>'IDT-1'!F32</f>
        <v>0</v>
      </c>
      <c r="AF32" s="24"/>
      <c r="AG32">
        <f t="shared" si="2"/>
        <v>1456.2519849370383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7.2817800000000004</v>
      </c>
      <c r="E33">
        <f>GT_NG!T33</f>
        <v>7.299229833806244</v>
      </c>
      <c r="F33">
        <f>GT_Spot!T33</f>
        <v>0</v>
      </c>
      <c r="G33">
        <f>PPCL_NG!T33</f>
        <v>28.531948943727105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947.61507309130593</v>
      </c>
      <c r="P33" s="36">
        <v>64.502870749510407</v>
      </c>
      <c r="Q33" s="36">
        <v>0</v>
      </c>
      <c r="R33" s="38">
        <v>20.7</v>
      </c>
      <c r="S33" s="38">
        <v>0</v>
      </c>
      <c r="T33" s="37">
        <f>SUMPRODUCT(LTA!J33:AN33,LTA!J$101:AN$101,LTA!J$105:AN$105)</f>
        <v>19.009999999999998</v>
      </c>
      <c r="U33" s="37">
        <f>SUMPRODUCT(LTA!J33:AN33,LTA!J$102:AN$102,LTA!J$105:AN$105)</f>
        <v>393.86024000000003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-262</v>
      </c>
      <c r="AA33" s="75">
        <f>STOA!J33</f>
        <v>157.28</v>
      </c>
      <c r="AB33" s="75">
        <f>-STOA!P33</f>
        <v>0</v>
      </c>
      <c r="AC33">
        <f t="shared" si="0"/>
        <v>17.910080726408701</v>
      </c>
      <c r="AD33">
        <f t="shared" si="1"/>
        <v>1440.7783428575281</v>
      </c>
      <c r="AE33">
        <f>'IDT-1'!F33</f>
        <v>0</v>
      </c>
      <c r="AF33" s="24"/>
      <c r="AG33">
        <f t="shared" si="2"/>
        <v>1440.7783428575281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7.2817800000000004</v>
      </c>
      <c r="E34">
        <f>GT_NG!T34</f>
        <v>7.299229833806244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943.73511618833959</v>
      </c>
      <c r="P34" s="36">
        <v>66.429999999999993</v>
      </c>
      <c r="Q34" s="36">
        <v>0</v>
      </c>
      <c r="R34" s="38">
        <v>21.7</v>
      </c>
      <c r="S34" s="38">
        <v>0</v>
      </c>
      <c r="T34" s="37">
        <f>SUMPRODUCT(LTA!J34:AN34,LTA!J$101:AN$101,LTA!J$105:AN$105)</f>
        <v>30.09</v>
      </c>
      <c r="U34" s="37">
        <f>SUMPRODUCT(LTA!J34:AN34,LTA!J$102:AN$102,LTA!J$105:AN$105)</f>
        <v>400.81278000000003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-276</v>
      </c>
      <c r="AA34" s="75">
        <f>STOA!J34</f>
        <v>157.28</v>
      </c>
      <c r="AB34" s="75">
        <f>-STOA!P34</f>
        <v>0</v>
      </c>
      <c r="AC34">
        <f t="shared" si="0"/>
        <v>18.192138829672842</v>
      </c>
      <c r="AD34">
        <f t="shared" si="1"/>
        <v>1444.4240481580603</v>
      </c>
      <c r="AE34">
        <f>'IDT-1'!F34</f>
        <v>0</v>
      </c>
      <c r="AF34" s="24"/>
      <c r="AG34">
        <f t="shared" si="2"/>
        <v>1444.4240481580603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7.2817800000000004</v>
      </c>
      <c r="E35">
        <f>GT_NG!T35</f>
        <v>7.9291338582677175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943.72529279061234</v>
      </c>
      <c r="P35" s="36">
        <v>66.429999999999993</v>
      </c>
      <c r="Q35" s="36">
        <v>0</v>
      </c>
      <c r="R35" s="38">
        <v>21.7</v>
      </c>
      <c r="S35" s="38">
        <v>0</v>
      </c>
      <c r="T35" s="37">
        <f>SUMPRODUCT(LTA!J35:AN35,LTA!J$101:AN$101,LTA!J$105:AN$105)</f>
        <v>36.57</v>
      </c>
      <c r="U35" s="37">
        <f>SUMPRODUCT(LTA!J35:AN35,LTA!J$102:AN$102,LTA!J$105:AN$105)</f>
        <v>407.65141999999997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-290</v>
      </c>
      <c r="AA35" s="75">
        <f>STOA!J35</f>
        <v>157.20000000000002</v>
      </c>
      <c r="AB35" s="75">
        <f>-STOA!P35</f>
        <v>0</v>
      </c>
      <c r="AC35">
        <f t="shared" si="0"/>
        <v>19.636936571995207</v>
      </c>
      <c r="AD35">
        <f t="shared" si="1"/>
        <v>1307.8379710424722</v>
      </c>
      <c r="AE35">
        <f>'IDT-1'!F35</f>
        <v>0</v>
      </c>
      <c r="AF35" s="24"/>
      <c r="AG35">
        <f t="shared" si="2"/>
        <v>1307.8379710424722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-160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7.2817800000000004</v>
      </c>
      <c r="E36">
        <f>GT_NG!T36</f>
        <v>7.9291338582677175</v>
      </c>
      <c r="F36">
        <f>GT_Spot!T36</f>
        <v>0</v>
      </c>
      <c r="G36">
        <f>PPCL_NG!T36</f>
        <v>29.96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939.4245415610792</v>
      </c>
      <c r="P36" s="36">
        <v>66.429999999999993</v>
      </c>
      <c r="Q36" s="36">
        <v>0</v>
      </c>
      <c r="R36" s="38">
        <v>22.7</v>
      </c>
      <c r="S36" s="38">
        <v>0</v>
      </c>
      <c r="T36" s="37">
        <f>SUMPRODUCT(LTA!J36:AN36,LTA!J$101:AN$101,LTA!J$105:AN$105)</f>
        <v>39.090000000000003</v>
      </c>
      <c r="U36" s="37">
        <f>SUMPRODUCT(LTA!J36:AN36,LTA!J$102:AN$102,LTA!J$105:AN$105)</f>
        <v>414.65188000000001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-294</v>
      </c>
      <c r="AA36" s="75">
        <f>STOA!J36</f>
        <v>157.20000000000002</v>
      </c>
      <c r="AB36" s="75">
        <f>-STOA!P36</f>
        <v>0</v>
      </c>
      <c r="AC36">
        <f t="shared" si="0"/>
        <v>19.7322865192641</v>
      </c>
      <c r="AD36">
        <f t="shared" si="1"/>
        <v>1310.5423298656704</v>
      </c>
      <c r="AE36">
        <f>'IDT-1'!F36</f>
        <v>0</v>
      </c>
      <c r="AF36" s="24"/>
      <c r="AG36">
        <f t="shared" si="2"/>
        <v>1310.5423298656704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-160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7.2817800000000004</v>
      </c>
      <c r="E37">
        <f>GT_NG!T37</f>
        <v>7.9291338582677175</v>
      </c>
      <c r="F37">
        <f>GT_Spot!T37</f>
        <v>0</v>
      </c>
      <c r="G37">
        <f>PPCL_NG!T37</f>
        <v>29.96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942.71880391218781</v>
      </c>
      <c r="P37" s="36">
        <v>66.429999999999993</v>
      </c>
      <c r="Q37" s="36">
        <v>0</v>
      </c>
      <c r="R37" s="38">
        <v>22.7</v>
      </c>
      <c r="S37" s="38">
        <v>0</v>
      </c>
      <c r="T37" s="37">
        <f>SUMPRODUCT(LTA!J37:AN37,LTA!J$101:AN$101,LTA!J$105:AN$105)</f>
        <v>45.57</v>
      </c>
      <c r="U37" s="37">
        <f>SUMPRODUCT(LTA!J37:AN37,LTA!J$102:AN$102,LTA!J$105:AN$105)</f>
        <v>421.67650000000003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-310</v>
      </c>
      <c r="AA37" s="75">
        <f>STOA!J37</f>
        <v>157.20000000000002</v>
      </c>
      <c r="AB37" s="75">
        <f>-STOA!P37</f>
        <v>0</v>
      </c>
      <c r="AC37">
        <f t="shared" si="0"/>
        <v>20.288510549974841</v>
      </c>
      <c r="AD37">
        <f t="shared" si="1"/>
        <v>1280.7849881860679</v>
      </c>
      <c r="AE37">
        <f>'IDT-1'!F37</f>
        <v>0</v>
      </c>
      <c r="AF37" s="24"/>
      <c r="AG37">
        <f t="shared" si="2"/>
        <v>1280.7849881860679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-190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7.2817800000000004</v>
      </c>
      <c r="E38">
        <f>GT_NG!T38</f>
        <v>7.9291338582677175</v>
      </c>
      <c r="F38">
        <f>GT_Spot!T38</f>
        <v>0</v>
      </c>
      <c r="G38">
        <f>PPCL_NG!T38</f>
        <v>29.96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914.98281931222505</v>
      </c>
      <c r="P38" s="36">
        <v>66.429999999999993</v>
      </c>
      <c r="Q38" s="36">
        <v>0</v>
      </c>
      <c r="R38" s="38">
        <v>22.7</v>
      </c>
      <c r="S38" s="38">
        <v>0</v>
      </c>
      <c r="T38" s="37">
        <f>SUMPRODUCT(LTA!J38:AN38,LTA!J$101:AN$101,LTA!J$105:AN$105)</f>
        <v>47.75</v>
      </c>
      <c r="U38" s="37">
        <f>SUMPRODUCT(LTA!J38:AN38,LTA!J$102:AN$102,LTA!J$105:AN$105)</f>
        <v>428.3845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-301</v>
      </c>
      <c r="AA38" s="75">
        <f>STOA!J38</f>
        <v>157.20000000000002</v>
      </c>
      <c r="AB38" s="75">
        <f>-STOA!P38</f>
        <v>0</v>
      </c>
      <c r="AC38">
        <f t="shared" si="0"/>
        <v>19.820791949740528</v>
      </c>
      <c r="AD38">
        <f t="shared" si="1"/>
        <v>1296.4047221863398</v>
      </c>
      <c r="AE38">
        <f>'IDT-1'!F38</f>
        <v>0</v>
      </c>
      <c r="AF38" s="24"/>
      <c r="AG38">
        <f t="shared" si="2"/>
        <v>1296.4047221863398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-165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7.2817800000000004</v>
      </c>
      <c r="E39">
        <f>GT_NG!T39</f>
        <v>7.5298792364627971</v>
      </c>
      <c r="F39">
        <f>GT_Spot!T39</f>
        <v>0</v>
      </c>
      <c r="G39">
        <f>PPCL_NG!T39</f>
        <v>29.96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859.09039821596514</v>
      </c>
      <c r="P39" s="36">
        <v>66.429999999999993</v>
      </c>
      <c r="Q39" s="36">
        <v>0</v>
      </c>
      <c r="R39" s="38">
        <v>23.2</v>
      </c>
      <c r="S39" s="38">
        <v>0</v>
      </c>
      <c r="T39" s="37">
        <f>SUMPRODUCT(LTA!J39:AN39,LTA!J$101:AN$101,LTA!J$105:AN$105)</f>
        <v>57.36</v>
      </c>
      <c r="U39" s="37">
        <f>SUMPRODUCT(LTA!J39:AN39,LTA!J$102:AN$102,LTA!J$105:AN$105)</f>
        <v>416.35867999999999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-241</v>
      </c>
      <c r="AA39" s="75">
        <f>STOA!J39</f>
        <v>157.10000000000002</v>
      </c>
      <c r="AB39" s="75">
        <f>-STOA!P39</f>
        <v>0</v>
      </c>
      <c r="AC39">
        <f t="shared" si="0"/>
        <v>18.197920047147143</v>
      </c>
      <c r="AD39">
        <f t="shared" si="1"/>
        <v>1364.7200983708683</v>
      </c>
      <c r="AE39">
        <f>'IDT-1'!F39</f>
        <v>0</v>
      </c>
      <c r="AF39" s="24"/>
      <c r="AG39">
        <f t="shared" si="2"/>
        <v>1364.7200983708683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7.2817800000000004</v>
      </c>
      <c r="E40">
        <f>GT_NG!T40</f>
        <v>7.5298792364627971</v>
      </c>
      <c r="F40">
        <f>GT_Spot!T40</f>
        <v>0</v>
      </c>
      <c r="G40">
        <f>PPCL_NG!T40</f>
        <v>29.96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763.44813486257738</v>
      </c>
      <c r="P40" s="36">
        <v>66.429999999999993</v>
      </c>
      <c r="Q40" s="36">
        <v>0</v>
      </c>
      <c r="R40" s="38">
        <v>23.2</v>
      </c>
      <c r="S40" s="38">
        <v>0</v>
      </c>
      <c r="T40" s="37">
        <f>SUMPRODUCT(LTA!J40:AN40,LTA!J$101:AN$101,LTA!J$105:AN$105)</f>
        <v>62.51</v>
      </c>
      <c r="U40" s="37">
        <f>SUMPRODUCT(LTA!J40:AN40,LTA!J$102:AN$102,LTA!J$105:AN$105)</f>
        <v>421.89100000000002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-209</v>
      </c>
      <c r="AA40" s="75">
        <f>STOA!J40</f>
        <v>157.10000000000002</v>
      </c>
      <c r="AB40" s="75">
        <f>-STOA!P40</f>
        <v>0</v>
      </c>
      <c r="AC40">
        <f t="shared" si="0"/>
        <v>16.544703538373408</v>
      </c>
      <c r="AD40">
        <f t="shared" si="1"/>
        <v>1383.4133715262544</v>
      </c>
      <c r="AE40">
        <f>'IDT-1'!F40</f>
        <v>0</v>
      </c>
      <c r="AF40" s="24"/>
      <c r="AG40">
        <f t="shared" si="2"/>
        <v>1383.4133715262544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7.2817800000000004</v>
      </c>
      <c r="E41">
        <f>GT_NG!T41</f>
        <v>7.8397075365579312</v>
      </c>
      <c r="F41">
        <f>GT_Spot!T41</f>
        <v>0</v>
      </c>
      <c r="G41">
        <f>PPCL_NG!T41</f>
        <v>29.96</v>
      </c>
      <c r="H41">
        <f>PPCL_Spot!T41</f>
        <v>0</v>
      </c>
      <c r="I41">
        <f>Bawana_NG!T41</f>
        <v>69.607333052373477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751.02920455969172</v>
      </c>
      <c r="P41" s="36">
        <v>66.849999999999994</v>
      </c>
      <c r="Q41" s="36">
        <v>0</v>
      </c>
      <c r="R41" s="38">
        <v>23.2</v>
      </c>
      <c r="S41" s="38">
        <v>0</v>
      </c>
      <c r="T41" s="37">
        <f>SUMPRODUCT(LTA!J41:AN41,LTA!J$101:AN$101,LTA!J$105:AN$105)</f>
        <v>66.800000000000011</v>
      </c>
      <c r="U41" s="37">
        <f>SUMPRODUCT(LTA!J41:AN41,LTA!J$102:AN$102,LTA!J$105:AN$105)</f>
        <v>427.04345999999998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-145</v>
      </c>
      <c r="AA41" s="75">
        <f>STOA!J41</f>
        <v>157.10000000000002</v>
      </c>
      <c r="AB41" s="75">
        <f>-STOA!P41</f>
        <v>0</v>
      </c>
      <c r="AC41">
        <f t="shared" si="0"/>
        <v>15.779170835248157</v>
      </c>
      <c r="AD41">
        <f t="shared" si="1"/>
        <v>1465.9323143133749</v>
      </c>
      <c r="AE41">
        <f>'IDT-1'!F41</f>
        <v>0</v>
      </c>
      <c r="AF41" s="24"/>
      <c r="AG41">
        <f t="shared" si="2"/>
        <v>1465.9323143133749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7.2817800000000004</v>
      </c>
      <c r="E42">
        <f>GT_NG!T42</f>
        <v>7.8397075365579312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69.607333052373477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789.54206923239042</v>
      </c>
      <c r="P42" s="36">
        <v>66.849999999999994</v>
      </c>
      <c r="Q42" s="36">
        <v>0</v>
      </c>
      <c r="R42" s="38">
        <v>23.2</v>
      </c>
      <c r="S42" s="38">
        <v>0</v>
      </c>
      <c r="T42" s="37">
        <f>SUMPRODUCT(LTA!J42:AN42,LTA!J$101:AN$101,LTA!J$105:AN$105)</f>
        <v>73.09</v>
      </c>
      <c r="U42" s="37">
        <f>SUMPRODUCT(LTA!J42:AN42,LTA!J$102:AN$102,LTA!J$105:AN$105)</f>
        <v>431.62126000000001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-107</v>
      </c>
      <c r="AA42" s="75">
        <f>STOA!J42</f>
        <v>157.10000000000002</v>
      </c>
      <c r="AB42" s="75">
        <f>-STOA!P42</f>
        <v>0</v>
      </c>
      <c r="AC42">
        <f t="shared" si="0"/>
        <v>16.004419751357414</v>
      </c>
      <c r="AD42">
        <f t="shared" si="1"/>
        <v>1537.5077300699643</v>
      </c>
      <c r="AE42">
        <f>'IDT-1'!F42</f>
        <v>0</v>
      </c>
      <c r="AF42" s="24"/>
      <c r="AG42">
        <f t="shared" si="2"/>
        <v>1537.5077300699643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7.2817800000000004</v>
      </c>
      <c r="E43">
        <f>GT_NG!T43</f>
        <v>7.8397075365579312</v>
      </c>
      <c r="F43">
        <f>GT_Spot!T43</f>
        <v>0</v>
      </c>
      <c r="G43">
        <f>PPCL_NG!T43</f>
        <v>28.15</v>
      </c>
      <c r="H43">
        <f>PPCL_Spot!T43</f>
        <v>0</v>
      </c>
      <c r="I43">
        <f>Bawana_NG!T43</f>
        <v>69.607333052373477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782.15745262031396</v>
      </c>
      <c r="P43" s="36">
        <v>66.849999999999994</v>
      </c>
      <c r="Q43" s="36">
        <v>0</v>
      </c>
      <c r="R43" s="38">
        <v>23.2</v>
      </c>
      <c r="S43" s="38">
        <v>0</v>
      </c>
      <c r="T43" s="37">
        <f>SUMPRODUCT(LTA!J43:AN43,LTA!J$101:AN$101,LTA!J$105:AN$105)</f>
        <v>80.02</v>
      </c>
      <c r="U43" s="37">
        <f>SUMPRODUCT(LTA!J43:AN43,LTA!J$102:AN$102,LTA!J$105:AN$105)</f>
        <v>435.47595999999999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-76</v>
      </c>
      <c r="AA43" s="75">
        <f>STOA!J43</f>
        <v>157.01000000000002</v>
      </c>
      <c r="AB43" s="75">
        <f>-STOA!P43</f>
        <v>0</v>
      </c>
      <c r="AC43">
        <f t="shared" si="0"/>
        <v>15.969455720037972</v>
      </c>
      <c r="AD43">
        <f t="shared" si="1"/>
        <v>1545.6227774892075</v>
      </c>
      <c r="AE43">
        <f>'IDT-1'!F43</f>
        <v>0</v>
      </c>
      <c r="AF43" s="24"/>
      <c r="AG43">
        <f t="shared" si="2"/>
        <v>1545.6227774892075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7.2817800000000004</v>
      </c>
      <c r="E44">
        <f>GT_NG!T44</f>
        <v>7.8397075365579312</v>
      </c>
      <c r="F44">
        <f>GT_Spot!T44</f>
        <v>0</v>
      </c>
      <c r="G44">
        <f>PPCL_NG!T44</f>
        <v>28.15</v>
      </c>
      <c r="H44">
        <f>PPCL_Spot!T44</f>
        <v>0</v>
      </c>
      <c r="I44">
        <f>Bawana_NG!T44</f>
        <v>69.607333052373477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749.86182017011242</v>
      </c>
      <c r="P44" s="36">
        <v>66.849999999999994</v>
      </c>
      <c r="Q44" s="36">
        <v>0</v>
      </c>
      <c r="R44" s="38">
        <v>23.2</v>
      </c>
      <c r="S44" s="38">
        <v>0</v>
      </c>
      <c r="T44" s="37">
        <f>SUMPRODUCT(LTA!J44:AN44,LTA!J$101:AN$101,LTA!J$105:AN$105)</f>
        <v>81.900000000000006</v>
      </c>
      <c r="U44" s="37">
        <f>SUMPRODUCT(LTA!J44:AN44,LTA!J$102:AN$102,LTA!J$105:AN$105)</f>
        <v>439.82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-29</v>
      </c>
      <c r="AA44" s="75">
        <f>STOA!J44</f>
        <v>157.01000000000002</v>
      </c>
      <c r="AB44" s="75">
        <f>-STOA!P44</f>
        <v>0</v>
      </c>
      <c r="AC44">
        <f t="shared" si="0"/>
        <v>15.322753712933016</v>
      </c>
      <c r="AD44">
        <f t="shared" si="1"/>
        <v>1567.1978870461107</v>
      </c>
      <c r="AE44">
        <f>'IDT-1'!F44</f>
        <v>0</v>
      </c>
      <c r="AF44" s="24"/>
      <c r="AG44">
        <f t="shared" si="2"/>
        <v>1567.1978870461107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7.2817800000000004</v>
      </c>
      <c r="E45">
        <f>GT_NG!T45</f>
        <v>7.8397075365579312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69.607383181083421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776.36177944722635</v>
      </c>
      <c r="P45" s="36">
        <v>66.849999999999994</v>
      </c>
      <c r="Q45" s="36">
        <v>0</v>
      </c>
      <c r="R45" s="38">
        <v>23.2</v>
      </c>
      <c r="S45" s="38">
        <v>0</v>
      </c>
      <c r="T45" s="37">
        <f>SUMPRODUCT(LTA!J45:AN45,LTA!J$101:AN$101,LTA!J$105:AN$105)</f>
        <v>99.39</v>
      </c>
      <c r="U45" s="37">
        <f>SUMPRODUCT(LTA!J45:AN45,LTA!J$102:AN$102,LTA!J$105:AN$105)</f>
        <v>454.21051999999997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</v>
      </c>
      <c r="AA45" s="75">
        <f>STOA!J45</f>
        <v>157.01000000000002</v>
      </c>
      <c r="AB45" s="75">
        <f>-STOA!P45</f>
        <v>0</v>
      </c>
      <c r="AC45">
        <f t="shared" si="0"/>
        <v>15.607616928604992</v>
      </c>
      <c r="AD45">
        <f t="shared" si="1"/>
        <v>1653.5235532362626</v>
      </c>
      <c r="AE45">
        <f>'IDT-1'!F45</f>
        <v>0</v>
      </c>
      <c r="AF45" s="24"/>
      <c r="AG45">
        <f t="shared" si="2"/>
        <v>1653.5235532362626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7.2817800000000004</v>
      </c>
      <c r="E46">
        <f>GT_NG!T46</f>
        <v>7.8397075365579312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69.607383181083421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776.36177944722635</v>
      </c>
      <c r="P46" s="36">
        <v>66.849999999999994</v>
      </c>
      <c r="Q46" s="36">
        <v>0</v>
      </c>
      <c r="R46" s="38">
        <v>24.2</v>
      </c>
      <c r="S46" s="38">
        <v>0</v>
      </c>
      <c r="T46" s="37">
        <f>SUMPRODUCT(LTA!J46:AN46,LTA!J$101:AN$101,LTA!J$105:AN$105)</f>
        <v>96.95</v>
      </c>
      <c r="U46" s="37">
        <f>SUMPRODUCT(LTA!J46:AN46,LTA!J$102:AN$102,LTA!J$105:AN$105)</f>
        <v>458.64222000000001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157.01000000000002</v>
      </c>
      <c r="AB46" s="75">
        <f>-STOA!P46</f>
        <v>0</v>
      </c>
      <c r="AC46">
        <f t="shared" si="0"/>
        <v>15.527406358338649</v>
      </c>
      <c r="AD46">
        <f t="shared" si="1"/>
        <v>1668.5954638065291</v>
      </c>
      <c r="AE46">
        <f>'IDT-1'!F46</f>
        <v>0</v>
      </c>
      <c r="AF46" s="24"/>
      <c r="AG46">
        <f t="shared" si="2"/>
        <v>1668.5954638065291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7.2817800000000004</v>
      </c>
      <c r="E47">
        <f>GT_NG!T47</f>
        <v>7.8397075365579312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69.607333052373477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776.07950201115534</v>
      </c>
      <c r="P47" s="36">
        <v>66.849999999999994</v>
      </c>
      <c r="Q47" s="36">
        <v>0</v>
      </c>
      <c r="R47" s="38">
        <v>24.2</v>
      </c>
      <c r="S47" s="38">
        <v>0</v>
      </c>
      <c r="T47" s="37">
        <f>SUMPRODUCT(LTA!J47:AN47,LTA!J$101:AN$101,LTA!J$105:AN$105)</f>
        <v>96.27</v>
      </c>
      <c r="U47" s="37">
        <f>SUMPRODUCT(LTA!J47:AN47,LTA!J$102:AN$102,LTA!J$105:AN$105)</f>
        <v>461.50147999999996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157.01000000000002</v>
      </c>
      <c r="AB47" s="75">
        <f>-STOA!P47</f>
        <v>0</v>
      </c>
      <c r="AC47">
        <f t="shared" si="0"/>
        <v>15.188974262880764</v>
      </c>
      <c r="AD47">
        <f t="shared" si="1"/>
        <v>1710.830828337206</v>
      </c>
      <c r="AE47">
        <f>'IDT-1'!F47</f>
        <v>0</v>
      </c>
      <c r="AF47" s="24"/>
      <c r="AG47">
        <f t="shared" si="2"/>
        <v>1710.830828337206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7.2817800000000004</v>
      </c>
      <c r="E48">
        <f>GT_NG!T48</f>
        <v>7.8397075365579312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69.607333052373477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775.79967558970395</v>
      </c>
      <c r="P48" s="36">
        <v>66.849999999999994</v>
      </c>
      <c r="Q48" s="36">
        <v>0</v>
      </c>
      <c r="R48" s="38">
        <v>24.2</v>
      </c>
      <c r="S48" s="38">
        <v>0</v>
      </c>
      <c r="T48" s="37">
        <f>SUMPRODUCT(LTA!J48:AN48,LTA!J$101:AN$101,LTA!J$105:AN$105)</f>
        <v>94.66</v>
      </c>
      <c r="U48" s="37">
        <f>SUMPRODUCT(LTA!J48:AN48,LTA!J$102:AN$102,LTA!J$105:AN$105)</f>
        <v>463.07935999999995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157.01000000000002</v>
      </c>
      <c r="AB48" s="75">
        <f>-STOA!P48</f>
        <v>0</v>
      </c>
      <c r="AC48">
        <f t="shared" si="0"/>
        <v>15.186229134371994</v>
      </c>
      <c r="AD48">
        <f t="shared" si="1"/>
        <v>1710.5216270442634</v>
      </c>
      <c r="AE48">
        <f>'IDT-1'!F48</f>
        <v>10.944000000000001</v>
      </c>
      <c r="AF48" s="24"/>
      <c r="AG48">
        <f t="shared" si="2"/>
        <v>1721.4656270442633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7.2817800000000004</v>
      </c>
      <c r="E49">
        <f>GT_NG!T49</f>
        <v>7.8397075365579312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69.607333052373477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805.47862576118359</v>
      </c>
      <c r="P49" s="36">
        <v>66.849999999999994</v>
      </c>
      <c r="Q49" s="36">
        <v>0</v>
      </c>
      <c r="R49" s="38">
        <v>24.2</v>
      </c>
      <c r="S49" s="38">
        <v>0</v>
      </c>
      <c r="T49" s="37">
        <f>SUMPRODUCT(LTA!J49:AN49,LTA!J$101:AN$101,LTA!J$105:AN$105)</f>
        <v>91.039999999999992</v>
      </c>
      <c r="U49" s="37">
        <f>SUMPRODUCT(LTA!J49:AN49,LTA!J$102:AN$102,LTA!J$105:AN$105)</f>
        <v>463.06961999999993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157.01000000000002</v>
      </c>
      <c r="AB49" s="75">
        <f>-STOA!P49</f>
        <v>0</v>
      </c>
      <c r="AC49">
        <f t="shared" si="0"/>
        <v>15.903759197601754</v>
      </c>
      <c r="AD49">
        <f t="shared" si="1"/>
        <v>1680.853307152513</v>
      </c>
      <c r="AE49">
        <f>'IDT-1'!F49</f>
        <v>31.509</v>
      </c>
      <c r="AF49" s="24"/>
      <c r="AG49">
        <f t="shared" si="2"/>
        <v>1712.362307152513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7.2817800000000004</v>
      </c>
      <c r="E50">
        <f>GT_NG!T50</f>
        <v>7.8397075365579312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69.607333052373477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805.47862576118359</v>
      </c>
      <c r="P50" s="36">
        <v>66.849999999999994</v>
      </c>
      <c r="Q50" s="36">
        <v>0</v>
      </c>
      <c r="R50" s="38">
        <v>24.2</v>
      </c>
      <c r="S50" s="38">
        <v>0</v>
      </c>
      <c r="T50" s="37">
        <f>SUMPRODUCT(LTA!J50:AN50,LTA!J$101:AN$101,LTA!J$105:AN$105)</f>
        <v>89.289999999999992</v>
      </c>
      <c r="U50" s="37">
        <f>SUMPRODUCT(LTA!J50:AN50,LTA!J$102:AN$102,LTA!J$105:AN$105)</f>
        <v>463.22545999999994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157.01000000000002</v>
      </c>
      <c r="AB50" s="75">
        <f>-STOA!P50</f>
        <v>0</v>
      </c>
      <c r="AC50">
        <f t="shared" si="0"/>
        <v>15.889730589601754</v>
      </c>
      <c r="AD50">
        <f t="shared" si="1"/>
        <v>1679.2731757605129</v>
      </c>
      <c r="AE50">
        <f>'IDT-1'!F50</f>
        <v>41.198999999999998</v>
      </c>
      <c r="AF50" s="24"/>
      <c r="AG50">
        <f t="shared" si="2"/>
        <v>1720.472175760513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7.2817800000000004</v>
      </c>
      <c r="E51">
        <f>GT_NG!T51</f>
        <v>7.5298792364627971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69.607333052373477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787.44362733699154</v>
      </c>
      <c r="P51" s="36">
        <v>66.849999999999994</v>
      </c>
      <c r="Q51" s="36">
        <v>0</v>
      </c>
      <c r="R51" s="38">
        <v>24.2</v>
      </c>
      <c r="S51" s="38">
        <v>0</v>
      </c>
      <c r="T51" s="37">
        <f>SUMPRODUCT(LTA!J51:AN51,LTA!J$101:AN$101,LTA!J$105:AN$105)</f>
        <v>89.23</v>
      </c>
      <c r="U51" s="37">
        <f>SUMPRODUCT(LTA!J51:AN51,LTA!J$102:AN$102,LTA!J$105:AN$105)</f>
        <v>476.78185999999999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157.01000000000002</v>
      </c>
      <c r="AB51" s="75">
        <f>-STOA!P51</f>
        <v>0</v>
      </c>
      <c r="AC51">
        <f t="shared" si="0"/>
        <v>15.598476863806562</v>
      </c>
      <c r="AD51">
        <f t="shared" si="1"/>
        <v>1702.7160027620214</v>
      </c>
      <c r="AE51">
        <f>'IDT-1'!F51</f>
        <v>48.061</v>
      </c>
      <c r="AF51" s="24"/>
      <c r="AG51">
        <f t="shared" si="2"/>
        <v>1750.7770027620213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-27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7.2817800000000004</v>
      </c>
      <c r="E52">
        <f>GT_NG!T52</f>
        <v>7.5298792364627971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69.607333052373477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809.60132497655547</v>
      </c>
      <c r="P52" s="36">
        <v>66.849999999999994</v>
      </c>
      <c r="Q52" s="36">
        <v>0</v>
      </c>
      <c r="R52" s="38">
        <v>24.2</v>
      </c>
      <c r="S52" s="38">
        <v>0</v>
      </c>
      <c r="T52" s="37">
        <f>SUMPRODUCT(LTA!J52:AN52,LTA!J$101:AN$101,LTA!J$105:AN$105)</f>
        <v>91.61</v>
      </c>
      <c r="U52" s="37">
        <f>SUMPRODUCT(LTA!J52:AN52,LTA!J$102:AN$102,LTA!J$105:AN$105)</f>
        <v>476.16823999999997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14.55</v>
      </c>
      <c r="Z52" s="34">
        <f>IEX!P52</f>
        <v>0</v>
      </c>
      <c r="AA52" s="75">
        <f>STOA!J52</f>
        <v>157.01000000000002</v>
      </c>
      <c r="AB52" s="75">
        <f>-STOA!P52</f>
        <v>0</v>
      </c>
      <c r="AC52">
        <f t="shared" si="0"/>
        <v>15.901536236945939</v>
      </c>
      <c r="AD52">
        <f t="shared" si="1"/>
        <v>1744.8870210284456</v>
      </c>
      <c r="AE52">
        <f>'IDT-1'!F52</f>
        <v>45</v>
      </c>
      <c r="AF52" s="24"/>
      <c r="AG52">
        <f t="shared" si="2"/>
        <v>1789.8870210284456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-23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7.2817800000000004</v>
      </c>
      <c r="E53">
        <f>GT_NG!T53</f>
        <v>7.5298792364627971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69.607333052373477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790.50764361836002</v>
      </c>
      <c r="P53" s="36">
        <v>66.849999999999994</v>
      </c>
      <c r="Q53" s="36">
        <v>0</v>
      </c>
      <c r="R53" s="38">
        <v>24.2</v>
      </c>
      <c r="S53" s="38">
        <v>0</v>
      </c>
      <c r="T53" s="37">
        <f>SUMPRODUCT(LTA!J53:AN53,LTA!J$101:AN$101,LTA!J$105:AN$105)</f>
        <v>93.67</v>
      </c>
      <c r="U53" s="37">
        <f>SUMPRODUCT(LTA!J53:AN53,LTA!J$102:AN$102,LTA!J$105:AN$105)</f>
        <v>474.42246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15.52</v>
      </c>
      <c r="Z53" s="34">
        <f>IEX!P53</f>
        <v>0</v>
      </c>
      <c r="AA53" s="75">
        <f>STOA!J53</f>
        <v>157.01000000000002</v>
      </c>
      <c r="AB53" s="75">
        <f>-STOA!P53</f>
        <v>0</v>
      </c>
      <c r="AC53">
        <f t="shared" si="0"/>
        <v>15.922375527437728</v>
      </c>
      <c r="AD53">
        <f t="shared" si="1"/>
        <v>1707.0567203797586</v>
      </c>
      <c r="AE53">
        <f>'IDT-1'!F53</f>
        <v>50</v>
      </c>
      <c r="AF53" s="24"/>
      <c r="AG53">
        <f t="shared" si="2"/>
        <v>1757.0567203797586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-43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7.2817800000000004</v>
      </c>
      <c r="E54">
        <f>GT_NG!T54</f>
        <v>7.5298792364627971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69.607333052373477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790.47834587930731</v>
      </c>
      <c r="P54" s="36">
        <v>66.849999999999994</v>
      </c>
      <c r="Q54" s="36">
        <v>0</v>
      </c>
      <c r="R54" s="38">
        <v>24.2</v>
      </c>
      <c r="S54" s="38">
        <v>0</v>
      </c>
      <c r="T54" s="37">
        <f>SUMPRODUCT(LTA!J54:AN54,LTA!J$101:AN$101,LTA!J$105:AN$105)</f>
        <v>94.7</v>
      </c>
      <c r="U54" s="37">
        <f>SUMPRODUCT(LTA!J54:AN54,LTA!J$102:AN$102,LTA!J$105:AN$105)</f>
        <v>471.40305999999998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157.01000000000002</v>
      </c>
      <c r="AB54" s="75">
        <f>-STOA!P54</f>
        <v>0</v>
      </c>
      <c r="AC54">
        <f t="shared" si="0"/>
        <v>15.670375584589916</v>
      </c>
      <c r="AD54">
        <f t="shared" si="1"/>
        <v>1700.7700225835538</v>
      </c>
      <c r="AE54">
        <f>'IDT-1'!F54</f>
        <v>54.161000000000001</v>
      </c>
      <c r="AF54" s="24"/>
      <c r="AG54">
        <f t="shared" si="2"/>
        <v>1754.9310225835538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-32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7.2817800000000004</v>
      </c>
      <c r="E55">
        <f>GT_NG!T55</f>
        <v>7.5298792364627971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69.607333052373477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783.55656692541299</v>
      </c>
      <c r="P55" s="36">
        <v>66.849999999999994</v>
      </c>
      <c r="Q55" s="36">
        <v>0</v>
      </c>
      <c r="R55" s="38">
        <v>24.2</v>
      </c>
      <c r="S55" s="38">
        <v>0</v>
      </c>
      <c r="T55" s="37">
        <f>SUMPRODUCT(LTA!J55:AN55,LTA!J$101:AN$101,LTA!J$105:AN$105)</f>
        <v>97.36</v>
      </c>
      <c r="U55" s="37">
        <f>SUMPRODUCT(LTA!J55:AN55,LTA!J$102:AN$102,LTA!J$105:AN$105)</f>
        <v>468.72585999999995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-15</v>
      </c>
      <c r="AA55" s="75">
        <f>STOA!J55</f>
        <v>157.10000000000002</v>
      </c>
      <c r="AB55" s="75">
        <f>-STOA!P55</f>
        <v>0</v>
      </c>
      <c r="AC55">
        <f t="shared" si="0"/>
        <v>16.080645328471999</v>
      </c>
      <c r="AD55">
        <f t="shared" si="1"/>
        <v>1640.5107738857776</v>
      </c>
      <c r="AE55">
        <f>'IDT-1'!F55</f>
        <v>0</v>
      </c>
      <c r="AF55" s="24"/>
      <c r="AG55">
        <f t="shared" si="2"/>
        <v>1640.5107738857776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7.2817800000000004</v>
      </c>
      <c r="E56">
        <f>GT_NG!T56</f>
        <v>7.5298792364627971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69.607333052373477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788.40751707592904</v>
      </c>
      <c r="P56" s="36">
        <v>66.849999999999994</v>
      </c>
      <c r="Q56" s="36">
        <v>0</v>
      </c>
      <c r="R56" s="38">
        <v>24.2</v>
      </c>
      <c r="S56" s="38">
        <v>0</v>
      </c>
      <c r="T56" s="37">
        <f>SUMPRODUCT(LTA!J56:AN56,LTA!J$101:AN$101,LTA!J$105:AN$105)</f>
        <v>97.24</v>
      </c>
      <c r="U56" s="37">
        <f>SUMPRODUCT(LTA!J56:AN56,LTA!J$102:AN$102,LTA!J$105:AN$105)</f>
        <v>465.51165999999995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-25</v>
      </c>
      <c r="AA56" s="75">
        <f>STOA!J56</f>
        <v>157.10000000000002</v>
      </c>
      <c r="AB56" s="75">
        <f>-STOA!P56</f>
        <v>0</v>
      </c>
      <c r="AC56">
        <f t="shared" si="0"/>
        <v>16.138383367407513</v>
      </c>
      <c r="AD56">
        <f t="shared" si="1"/>
        <v>1636.9697859973578</v>
      </c>
      <c r="AE56">
        <f>'IDT-1'!F56</f>
        <v>0</v>
      </c>
      <c r="AF56" s="24"/>
      <c r="AG56">
        <f t="shared" si="2"/>
        <v>1636.9697859973578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7.2817800000000004</v>
      </c>
      <c r="E57">
        <f>GT_NG!T57</f>
        <v>7.5298792364627971</v>
      </c>
      <c r="F57">
        <f>GT_Spot!T57</f>
        <v>0</v>
      </c>
      <c r="G57">
        <f>PPCL_NG!T57</f>
        <v>29.38</v>
      </c>
      <c r="H57">
        <f>PPCL_Spot!T57</f>
        <v>0</v>
      </c>
      <c r="I57">
        <f>Bawana_NG!T57</f>
        <v>69.607333052373477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769.4491602124408</v>
      </c>
      <c r="P57" s="36">
        <v>66.849999999999994</v>
      </c>
      <c r="Q57" s="36">
        <v>0</v>
      </c>
      <c r="R57" s="38">
        <v>24.2</v>
      </c>
      <c r="S57" s="38">
        <v>0</v>
      </c>
      <c r="T57" s="37">
        <f>SUMPRODUCT(LTA!J57:AN57,LTA!J$101:AN$101,LTA!J$105:AN$105)</f>
        <v>98.16</v>
      </c>
      <c r="U57" s="37">
        <f>SUMPRODUCT(LTA!J57:AN57,LTA!J$102:AN$102,LTA!J$105:AN$105)</f>
        <v>434.97675999999996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157.10000000000002</v>
      </c>
      <c r="AB57" s="75">
        <f>-STOA!P57</f>
        <v>0</v>
      </c>
      <c r="AC57">
        <f t="shared" si="0"/>
        <v>15.116104163021731</v>
      </c>
      <c r="AD57">
        <f t="shared" si="1"/>
        <v>1656.4188083382555</v>
      </c>
      <c r="AE57">
        <f>'IDT-1'!F57</f>
        <v>8.7509999999999994</v>
      </c>
      <c r="AF57" s="24"/>
      <c r="AG57">
        <f t="shared" si="2"/>
        <v>1665.1698083382555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-23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7.2817800000000004</v>
      </c>
      <c r="E58">
        <f>GT_NG!T58</f>
        <v>7.5298792364627971</v>
      </c>
      <c r="F58">
        <f>GT_Spot!T58</f>
        <v>0</v>
      </c>
      <c r="G58">
        <f>PPCL_NG!T58</f>
        <v>29.38</v>
      </c>
      <c r="H58">
        <f>PPCL_Spot!T58</f>
        <v>0</v>
      </c>
      <c r="I58">
        <f>Bawana_NG!T58</f>
        <v>69.607333052373477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769.4491602124408</v>
      </c>
      <c r="P58" s="36">
        <v>66.849999999999994</v>
      </c>
      <c r="Q58" s="36">
        <v>0</v>
      </c>
      <c r="R58" s="38">
        <v>24.2</v>
      </c>
      <c r="S58" s="38">
        <v>0</v>
      </c>
      <c r="T58" s="37">
        <f>SUMPRODUCT(LTA!J58:AN58,LTA!J$101:AN$101,LTA!J$105:AN$105)</f>
        <v>96.83</v>
      </c>
      <c r="U58" s="37">
        <f>SUMPRODUCT(LTA!J58:AN58,LTA!J$102:AN$102,LTA!J$105:AN$105)</f>
        <v>433.97353999999996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157.10000000000002</v>
      </c>
      <c r="AB58" s="75">
        <f>-STOA!P58</f>
        <v>0</v>
      </c>
      <c r="AC58">
        <f t="shared" si="0"/>
        <v>15.095571827021733</v>
      </c>
      <c r="AD58">
        <f t="shared" si="1"/>
        <v>1654.1061206742554</v>
      </c>
      <c r="AE58">
        <f>'IDT-1'!F58</f>
        <v>74.781000000000006</v>
      </c>
      <c r="AF58" s="24"/>
      <c r="AG58">
        <f t="shared" si="2"/>
        <v>1728.8871206742554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-23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7.2102148358329963</v>
      </c>
      <c r="F59">
        <f>GT_Spot!T59</f>
        <v>0</v>
      </c>
      <c r="G59">
        <f>PPCL_NG!T59</f>
        <v>29.38</v>
      </c>
      <c r="H59">
        <f>PPCL_Spot!T59</f>
        <v>0</v>
      </c>
      <c r="I59">
        <f>Bawana_NG!T59</f>
        <v>69.607333052373477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765.35457250487093</v>
      </c>
      <c r="P59" s="36">
        <v>66.849999999999994</v>
      </c>
      <c r="Q59" s="36">
        <v>0</v>
      </c>
      <c r="R59" s="38">
        <v>24.2</v>
      </c>
      <c r="S59" s="38">
        <v>0</v>
      </c>
      <c r="T59" s="37">
        <f>SUMPRODUCT(LTA!J59:AN59,LTA!J$101:AN$101,LTA!J$105:AN$105)</f>
        <v>96.52</v>
      </c>
      <c r="U59" s="37">
        <f>SUMPRODUCT(LTA!J59:AN59,LTA!J$102:AN$102,LTA!J$105:AN$105)</f>
        <v>430.80493999999993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157.28</v>
      </c>
      <c r="AB59" s="75">
        <f>-STOA!P59</f>
        <v>0</v>
      </c>
      <c r="AC59">
        <f t="shared" si="0"/>
        <v>15.268202547568849</v>
      </c>
      <c r="AD59">
        <f t="shared" si="1"/>
        <v>1619.3109078455088</v>
      </c>
      <c r="AE59">
        <f>'IDT-1'!F59</f>
        <v>109.357</v>
      </c>
      <c r="AF59" s="24"/>
      <c r="AG59">
        <f t="shared" si="2"/>
        <v>1728.6679078455088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7.2102148358329963</v>
      </c>
      <c r="F60">
        <f>GT_Spot!T60</f>
        <v>0</v>
      </c>
      <c r="G60">
        <f>PPCL_NG!T60</f>
        <v>29.38</v>
      </c>
      <c r="H60">
        <f>PPCL_Spot!T60</f>
        <v>0</v>
      </c>
      <c r="I60">
        <f>Bawana_NG!T60</f>
        <v>69.607333052373477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761.66941615888686</v>
      </c>
      <c r="P60" s="36">
        <v>66.849999999999994</v>
      </c>
      <c r="Q60" s="36">
        <v>0</v>
      </c>
      <c r="R60" s="38">
        <v>24.2</v>
      </c>
      <c r="S60" s="38">
        <v>0</v>
      </c>
      <c r="T60" s="37">
        <f>SUMPRODUCT(LTA!J60:AN60,LTA!J$101:AN$101,LTA!J$105:AN$105)</f>
        <v>90.64</v>
      </c>
      <c r="U60" s="37">
        <f>SUMPRODUCT(LTA!J60:AN60,LTA!J$102:AN$102,LTA!J$105:AN$105)</f>
        <v>427.10283999999996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157.28</v>
      </c>
      <c r="AB60" s="75">
        <f>-STOA!P60</f>
        <v>0</v>
      </c>
      <c r="AC60">
        <f t="shared" si="0"/>
        <v>15.062669416502237</v>
      </c>
      <c r="AD60">
        <f t="shared" si="1"/>
        <v>1616.2491846305911</v>
      </c>
      <c r="AE60">
        <f>'IDT-1'!F60</f>
        <v>142.23699999999999</v>
      </c>
      <c r="AF60" s="24"/>
      <c r="AG60">
        <f t="shared" si="2"/>
        <v>1758.4861846305912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7.2102148358329963</v>
      </c>
      <c r="F61">
        <f>GT_Spot!T61</f>
        <v>0</v>
      </c>
      <c r="G61">
        <f>PPCL_NG!T61</f>
        <v>29.38</v>
      </c>
      <c r="H61">
        <f>PPCL_Spot!T61</f>
        <v>0</v>
      </c>
      <c r="I61">
        <f>Bawana_NG!T61</f>
        <v>69.607333052373477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761.66941615888686</v>
      </c>
      <c r="P61" s="36">
        <v>66.849999999999994</v>
      </c>
      <c r="Q61" s="36">
        <v>0</v>
      </c>
      <c r="R61" s="38">
        <v>24.2</v>
      </c>
      <c r="S61" s="38">
        <v>0</v>
      </c>
      <c r="T61" s="37">
        <f>SUMPRODUCT(LTA!J61:AN61,LTA!J$101:AN$101,LTA!J$105:AN$105)</f>
        <v>89.74</v>
      </c>
      <c r="U61" s="37">
        <f>SUMPRODUCT(LTA!J61:AN61,LTA!J$102:AN$102,LTA!J$105:AN$105)</f>
        <v>424.33175999999997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36.869999999999997</v>
      </c>
      <c r="Z61" s="34">
        <f>IEX!P61</f>
        <v>0</v>
      </c>
      <c r="AA61" s="75">
        <f>STOA!J61</f>
        <v>157.28</v>
      </c>
      <c r="AB61" s="75">
        <f>-STOA!P61</f>
        <v>0</v>
      </c>
      <c r="AC61">
        <f t="shared" si="0"/>
        <v>15.354819912502235</v>
      </c>
      <c r="AD61">
        <f t="shared" si="1"/>
        <v>1649.155954134591</v>
      </c>
      <c r="AE61">
        <f>'IDT-1'!F61</f>
        <v>130</v>
      </c>
      <c r="AF61" s="24"/>
      <c r="AG61">
        <f t="shared" si="2"/>
        <v>1779.155954134591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7.2102148358329963</v>
      </c>
      <c r="F62">
        <f>GT_Spot!T62</f>
        <v>0</v>
      </c>
      <c r="G62">
        <f>PPCL_NG!T62</f>
        <v>29.38</v>
      </c>
      <c r="H62">
        <f>PPCL_Spot!T62</f>
        <v>0</v>
      </c>
      <c r="I62">
        <f>Bawana_NG!T62</f>
        <v>69.607333052373477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761.66941615888686</v>
      </c>
      <c r="P62" s="36">
        <v>66.849999999999994</v>
      </c>
      <c r="Q62" s="36">
        <v>0</v>
      </c>
      <c r="R62" s="38">
        <v>24.2</v>
      </c>
      <c r="S62" s="38">
        <v>0</v>
      </c>
      <c r="T62" s="37">
        <f>SUMPRODUCT(LTA!J62:AN62,LTA!J$101:AN$101,LTA!J$105:AN$105)</f>
        <v>88.42</v>
      </c>
      <c r="U62" s="37">
        <f>SUMPRODUCT(LTA!J62:AN62,LTA!J$102:AN$102,LTA!J$105:AN$105)</f>
        <v>420.72289999999998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66.94</v>
      </c>
      <c r="Z62" s="34">
        <f>IEX!P62</f>
        <v>0</v>
      </c>
      <c r="AA62" s="75">
        <f>STOA!J62</f>
        <v>157.28</v>
      </c>
      <c r="AB62" s="75">
        <f>-STOA!P62</f>
        <v>0</v>
      </c>
      <c r="AC62">
        <f t="shared" si="0"/>
        <v>15.531671306891258</v>
      </c>
      <c r="AD62">
        <f t="shared" si="1"/>
        <v>1679.1202427402022</v>
      </c>
      <c r="AE62">
        <f>'IDT-1'!F62</f>
        <v>110</v>
      </c>
      <c r="AF62" s="24"/>
      <c r="AG62">
        <f t="shared" si="2"/>
        <v>1789.1202427402022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7.2102148358329963</v>
      </c>
      <c r="F63">
        <f>GT_Spot!T63</f>
        <v>0</v>
      </c>
      <c r="G63">
        <f>PPCL_NG!T63</f>
        <v>28.611933238732345</v>
      </c>
      <c r="H63">
        <f>PPCL_Spot!T63</f>
        <v>0</v>
      </c>
      <c r="I63">
        <f>Bawana_NG!T63</f>
        <v>69.607583070032291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762.74884936384899</v>
      </c>
      <c r="P63" s="36">
        <v>66.849999999999994</v>
      </c>
      <c r="Q63" s="36">
        <v>0</v>
      </c>
      <c r="R63" s="38">
        <v>24.2</v>
      </c>
      <c r="S63" s="38">
        <v>0</v>
      </c>
      <c r="T63" s="37">
        <f>SUMPRODUCT(LTA!J63:AN63,LTA!J$101:AN$101,LTA!J$105:AN$105)</f>
        <v>85.28</v>
      </c>
      <c r="U63" s="37">
        <f>SUMPRODUCT(LTA!J63:AN63,LTA!J$102:AN$102,LTA!J$105:AN$105)</f>
        <v>422.03589999999997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97.99</v>
      </c>
      <c r="Z63" s="34">
        <f>IEX!P63</f>
        <v>0</v>
      </c>
      <c r="AA63" s="75">
        <f>STOA!J63</f>
        <v>157.47000000000003</v>
      </c>
      <c r="AB63" s="75">
        <f>-STOA!P63</f>
        <v>0</v>
      </c>
      <c r="AC63">
        <f t="shared" si="0"/>
        <v>15.837638569362145</v>
      </c>
      <c r="AD63">
        <f t="shared" si="1"/>
        <v>1703.5388919390846</v>
      </c>
      <c r="AE63">
        <f>'IDT-1'!F63</f>
        <v>90</v>
      </c>
      <c r="AF63" s="24"/>
      <c r="AG63">
        <f t="shared" si="2"/>
        <v>1793.5388919390846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7.2102148358329963</v>
      </c>
      <c r="F64">
        <f>GT_Spot!T64</f>
        <v>0</v>
      </c>
      <c r="G64">
        <f>PPCL_NG!T64</f>
        <v>28.611933238732345</v>
      </c>
      <c r="H64">
        <f>PPCL_Spot!T64</f>
        <v>0</v>
      </c>
      <c r="I64">
        <f>Bawana_NG!T64</f>
        <v>69.607583070032291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766.90920221803833</v>
      </c>
      <c r="P64" s="36">
        <v>66.849999999999994</v>
      </c>
      <c r="Q64" s="36">
        <v>0</v>
      </c>
      <c r="R64" s="38">
        <v>24.2</v>
      </c>
      <c r="S64" s="38">
        <v>0</v>
      </c>
      <c r="T64" s="37">
        <f>SUMPRODUCT(LTA!J64:AN64,LTA!J$101:AN$101,LTA!J$105:AN$105)</f>
        <v>78.56</v>
      </c>
      <c r="U64" s="37">
        <f>SUMPRODUCT(LTA!J64:AN64,LTA!J$102:AN$102,LTA!J$105:AN$105)</f>
        <v>416.20330000000001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96.05</v>
      </c>
      <c r="Z64" s="34">
        <f>IEX!P64</f>
        <v>0</v>
      </c>
      <c r="AA64" s="75">
        <f>STOA!J64</f>
        <v>157.47000000000003</v>
      </c>
      <c r="AB64" s="75">
        <f>-STOA!P64</f>
        <v>0</v>
      </c>
      <c r="AC64">
        <f t="shared" si="0"/>
        <v>15.746714794479011</v>
      </c>
      <c r="AD64">
        <f t="shared" si="1"/>
        <v>1693.2975685681572</v>
      </c>
      <c r="AE64">
        <f>'IDT-1'!F64</f>
        <v>95</v>
      </c>
      <c r="AF64" s="24"/>
      <c r="AG64">
        <f t="shared" si="2"/>
        <v>1788.2975685681572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7.2102148358329963</v>
      </c>
      <c r="F65">
        <f>GT_Spot!T65</f>
        <v>0</v>
      </c>
      <c r="G65">
        <f>PPCL_NG!T65</f>
        <v>28.611933238732345</v>
      </c>
      <c r="H65">
        <f>PPCL_Spot!T65</f>
        <v>0</v>
      </c>
      <c r="I65">
        <f>Bawana_NG!T65</f>
        <v>69.607583070032291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767.19979326808107</v>
      </c>
      <c r="P65" s="36">
        <v>66.849999999999994</v>
      </c>
      <c r="Q65" s="36">
        <v>0</v>
      </c>
      <c r="R65" s="38">
        <v>24.2</v>
      </c>
      <c r="S65" s="38">
        <v>0</v>
      </c>
      <c r="T65" s="37">
        <f>SUMPRODUCT(LTA!J65:AN65,LTA!J$101:AN$101,LTA!J$105:AN$105)</f>
        <v>38.229999999999997</v>
      </c>
      <c r="U65" s="37">
        <f>SUMPRODUCT(LTA!J65:AN65,LTA!J$102:AN$102,LTA!J$105:AN$105)</f>
        <v>411.75371999999999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100.9</v>
      </c>
      <c r="Z65" s="34">
        <f>IEX!P65</f>
        <v>0</v>
      </c>
      <c r="AA65" s="75">
        <f>STOA!J65</f>
        <v>157.47000000000003</v>
      </c>
      <c r="AB65" s="75">
        <f>-STOA!P65</f>
        <v>0</v>
      </c>
      <c r="AC65">
        <f t="shared" si="0"/>
        <v>15.122669738531332</v>
      </c>
      <c r="AD65">
        <f t="shared" si="1"/>
        <v>1685.2826246741474</v>
      </c>
      <c r="AE65">
        <f>'IDT-1'!F65</f>
        <v>95</v>
      </c>
      <c r="AF65" s="24"/>
      <c r="AG65">
        <f t="shared" si="2"/>
        <v>1780.2826246741474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7.2102148358329963</v>
      </c>
      <c r="F66">
        <f>GT_Spot!T66</f>
        <v>0</v>
      </c>
      <c r="G66">
        <f>PPCL_NG!T66</f>
        <v>28.611933238732345</v>
      </c>
      <c r="H66">
        <f>PPCL_Spot!T66</f>
        <v>0</v>
      </c>
      <c r="I66">
        <f>Bawana_NG!T66</f>
        <v>69.607583070032291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767.19979422306051</v>
      </c>
      <c r="P66" s="36">
        <v>66.849999999999994</v>
      </c>
      <c r="Q66" s="36">
        <v>0</v>
      </c>
      <c r="R66" s="38">
        <v>24.2</v>
      </c>
      <c r="S66" s="38">
        <v>0</v>
      </c>
      <c r="T66" s="37">
        <f>SUMPRODUCT(LTA!J66:AN66,LTA!J$101:AN$101,LTA!J$105:AN$105)</f>
        <v>37.39</v>
      </c>
      <c r="U66" s="37">
        <f>SUMPRODUCT(LTA!J66:AN66,LTA!J$102:AN$102,LTA!J$105:AN$105)</f>
        <v>406.02752000000004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101.87</v>
      </c>
      <c r="Z66" s="34">
        <f>IEX!P66</f>
        <v>0</v>
      </c>
      <c r="AA66" s="75">
        <f>STOA!J66</f>
        <v>157.47000000000003</v>
      </c>
      <c r="AB66" s="75">
        <f>-STOA!P66</f>
        <v>0</v>
      </c>
      <c r="AC66">
        <f t="shared" si="0"/>
        <v>15.117813824546131</v>
      </c>
      <c r="AD66">
        <f t="shared" si="1"/>
        <v>1674.6912815431124</v>
      </c>
      <c r="AE66">
        <f>'IDT-1'!F66</f>
        <v>95</v>
      </c>
      <c r="AF66" s="24"/>
      <c r="AG66">
        <f t="shared" si="2"/>
        <v>1769.6912815431124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-14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7.2102148358329963</v>
      </c>
      <c r="F67">
        <f>GT_Spot!T67</f>
        <v>0</v>
      </c>
      <c r="G67">
        <f>PPCL_NG!T67</f>
        <v>28.611933238732345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768.29588030571097</v>
      </c>
      <c r="P67" s="36">
        <v>66.849999999999994</v>
      </c>
      <c r="Q67" s="36">
        <v>0</v>
      </c>
      <c r="R67" s="38">
        <v>24.2</v>
      </c>
      <c r="S67" s="38">
        <v>0</v>
      </c>
      <c r="T67" s="37">
        <f>SUMPRODUCT(LTA!J67:AN67,LTA!J$101:AN$101,LTA!J$105:AN$105)</f>
        <v>31.3</v>
      </c>
      <c r="U67" s="37">
        <f>SUMPRODUCT(LTA!J67:AN67,LTA!J$102:AN$102,LTA!J$105:AN$105)</f>
        <v>402.1397399999999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101.87</v>
      </c>
      <c r="Z67" s="34">
        <f>IEX!P67</f>
        <v>0</v>
      </c>
      <c r="AA67" s="75">
        <f>STOA!J67</f>
        <v>157.75</v>
      </c>
      <c r="AB67" s="75">
        <f>-STOA!P67</f>
        <v>0</v>
      </c>
      <c r="AC67">
        <f t="shared" si="0"/>
        <v>15.003185132762717</v>
      </c>
      <c r="AD67">
        <f t="shared" si="1"/>
        <v>1689.9042163175461</v>
      </c>
      <c r="AE67">
        <f>'IDT-1'!F67</f>
        <v>90</v>
      </c>
      <c r="AF67" s="24"/>
      <c r="AG67">
        <f t="shared" si="2"/>
        <v>1779.9042163175461</v>
      </c>
      <c r="AI67" s="34">
        <f>PXIL!J67</f>
        <v>0</v>
      </c>
      <c r="AJ67" s="34">
        <f>PXIL!P67</f>
        <v>0</v>
      </c>
      <c r="AK67" s="34">
        <f>RTM_IEX!J67</f>
        <v>9.6999999999999993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7.2102148358329963</v>
      </c>
      <c r="F68">
        <f>GT_Spot!T68</f>
        <v>0</v>
      </c>
      <c r="G68">
        <f>PPCL_NG!T68</f>
        <v>28.611933238732345</v>
      </c>
      <c r="H68">
        <f>PPCL_Spot!T68</f>
        <v>0</v>
      </c>
      <c r="I68">
        <f>Bawana_NG!T68</f>
        <v>69.607583070032291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772.48087022301058</v>
      </c>
      <c r="P68" s="36">
        <v>66.849999999999994</v>
      </c>
      <c r="Q68" s="36">
        <v>0</v>
      </c>
      <c r="R68" s="38">
        <v>24.2</v>
      </c>
      <c r="S68" s="38">
        <v>0</v>
      </c>
      <c r="T68" s="37">
        <f>SUMPRODUCT(LTA!J68:AN68,LTA!J$101:AN$101,LTA!J$105:AN$105)</f>
        <v>24.770000000000003</v>
      </c>
      <c r="U68" s="37">
        <f>SUMPRODUCT(LTA!J68:AN68,LTA!J$102:AN$102,LTA!J$105:AN$105)</f>
        <v>396.82767999999993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116.42</v>
      </c>
      <c r="Z68" s="34">
        <f>IEX!P68</f>
        <v>0</v>
      </c>
      <c r="AA68" s="75">
        <f>STOA!J68</f>
        <v>157.75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15.021162916034955</v>
      </c>
      <c r="AD68">
        <f t="shared" ref="AD68:AD98" si="4">SUM(B68:AB68,AI68:AR68)-AC68</f>
        <v>1691.9291684515733</v>
      </c>
      <c r="AE68">
        <f>'IDT-1'!F68</f>
        <v>80</v>
      </c>
      <c r="AF68" s="24"/>
      <c r="AG68">
        <f t="shared" ref="AG68:AG98" si="5">SUM(AD68:AF68)</f>
        <v>1771.9291684515733</v>
      </c>
      <c r="AI68" s="34">
        <f>PXIL!J68</f>
        <v>0</v>
      </c>
      <c r="AJ68" s="34">
        <f>PXIL!P68</f>
        <v>0</v>
      </c>
      <c r="AK68" s="34">
        <f>RTM_IEX!J68</f>
        <v>4.8499999999999996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7.2102148358329963</v>
      </c>
      <c r="F69">
        <f>GT_Spot!T69</f>
        <v>0</v>
      </c>
      <c r="G69">
        <f>PPCL_NG!T69</f>
        <v>28.611933238732345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790.70857537559721</v>
      </c>
      <c r="P69" s="36">
        <v>66.849999999999994</v>
      </c>
      <c r="Q69" s="36">
        <v>0</v>
      </c>
      <c r="R69" s="38">
        <v>24.2</v>
      </c>
      <c r="S69" s="38">
        <v>0</v>
      </c>
      <c r="T69" s="37">
        <f>SUMPRODUCT(LTA!J69:AN69,LTA!J$101:AN$101,LTA!J$105:AN$105)</f>
        <v>19.93</v>
      </c>
      <c r="U69" s="37">
        <f>SUMPRODUCT(LTA!J69:AN69,LTA!J$102:AN$102,LTA!J$105:AN$105)</f>
        <v>401.04581999999988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119.71</v>
      </c>
      <c r="Z69" s="34">
        <f>IEX!P69</f>
        <v>0</v>
      </c>
      <c r="AA69" s="75">
        <f>STOA!J69</f>
        <v>157.75</v>
      </c>
      <c r="AB69" s="75">
        <f>-STOA!P69</f>
        <v>0</v>
      </c>
      <c r="AC69">
        <f t="shared" si="3"/>
        <v>15.162366353377715</v>
      </c>
      <c r="AD69">
        <f t="shared" si="4"/>
        <v>1707.8338101668169</v>
      </c>
      <c r="AE69">
        <f>'IDT-1'!F69</f>
        <v>75</v>
      </c>
      <c r="AF69" s="24"/>
      <c r="AG69">
        <f t="shared" si="5"/>
        <v>1782.8338101668169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7.2102148358329963</v>
      </c>
      <c r="F70">
        <f>GT_Spot!T70</f>
        <v>0</v>
      </c>
      <c r="G70">
        <f>PPCL_NG!T70</f>
        <v>28.611933238732345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795.20952721559718</v>
      </c>
      <c r="P70" s="36">
        <v>66.849999999999994</v>
      </c>
      <c r="Q70" s="36">
        <v>0</v>
      </c>
      <c r="R70" s="38">
        <v>21.79</v>
      </c>
      <c r="S70" s="38">
        <v>0</v>
      </c>
      <c r="T70" s="37">
        <f>SUMPRODUCT(LTA!J70:AN70,LTA!J$101:AN$101,LTA!J$105:AN$105)</f>
        <v>8.370000000000001</v>
      </c>
      <c r="U70" s="37">
        <f>SUMPRODUCT(LTA!J70:AN70,LTA!J$102:AN$102,LTA!J$105:AN$105)</f>
        <v>392.87655999999993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121.28</v>
      </c>
      <c r="Z70" s="34">
        <f>IEX!P70</f>
        <v>0</v>
      </c>
      <c r="AA70" s="75">
        <f>STOA!J70</f>
        <v>157.75</v>
      </c>
      <c r="AB70" s="75">
        <f>-STOA!P70</f>
        <v>0</v>
      </c>
      <c r="AC70">
        <f t="shared" si="3"/>
        <v>15.020965241569714</v>
      </c>
      <c r="AD70">
        <f t="shared" si="4"/>
        <v>1691.906903118625</v>
      </c>
      <c r="AE70">
        <f>'IDT-1'!F70</f>
        <v>65</v>
      </c>
      <c r="AF70" s="24"/>
      <c r="AG70">
        <f t="shared" si="5"/>
        <v>1756.906903118625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7.2102148358329963</v>
      </c>
      <c r="F71">
        <f>GT_Spot!T71</f>
        <v>0</v>
      </c>
      <c r="G71">
        <f>PPCL_NG!T71</f>
        <v>28.611933238732345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802.02580528288252</v>
      </c>
      <c r="P71" s="36">
        <v>66.849999999999994</v>
      </c>
      <c r="Q71" s="36">
        <v>0</v>
      </c>
      <c r="R71" s="38">
        <v>17.570000000000004</v>
      </c>
      <c r="S71" s="38">
        <v>0</v>
      </c>
      <c r="T71" s="37">
        <f>SUMPRODUCT(LTA!J71:AN71,LTA!J$101:AN$101,LTA!J$105:AN$105)</f>
        <v>10.14</v>
      </c>
      <c r="U71" s="37">
        <f>SUMPRODUCT(LTA!J71:AN71,LTA!J$102:AN$102,LTA!J$105:AN$105)</f>
        <v>386.59858000000003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175.61</v>
      </c>
      <c r="Z71" s="34">
        <f>IEX!P71</f>
        <v>0</v>
      </c>
      <c r="AA71" s="75">
        <f>STOA!J71</f>
        <v>157.93</v>
      </c>
      <c r="AB71" s="75">
        <f>-STOA!P71</f>
        <v>0</v>
      </c>
      <c r="AC71">
        <f t="shared" si="3"/>
        <v>15.73999826456183</v>
      </c>
      <c r="AD71">
        <f t="shared" si="4"/>
        <v>1772.8961681629187</v>
      </c>
      <c r="AE71">
        <f>'IDT-1'!F71</f>
        <v>0</v>
      </c>
      <c r="AF71" s="24"/>
      <c r="AG71">
        <f t="shared" si="5"/>
        <v>1772.8961681629187</v>
      </c>
      <c r="AI71" s="34">
        <f>PXIL!J71</f>
        <v>0</v>
      </c>
      <c r="AJ71" s="34">
        <f>PXIL!P71</f>
        <v>0</v>
      </c>
      <c r="AK71" s="34">
        <f>RTM_IEX!J71</f>
        <v>29.11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7.2102148358329963</v>
      </c>
      <c r="F72">
        <f>GT_Spot!T72</f>
        <v>0</v>
      </c>
      <c r="G72">
        <f>PPCL_NG!T72</f>
        <v>28.611933238732345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806.22309898244976</v>
      </c>
      <c r="P72" s="36">
        <v>66.849999999999994</v>
      </c>
      <c r="Q72" s="36">
        <v>0</v>
      </c>
      <c r="R72" s="38">
        <v>10.879999999999999</v>
      </c>
      <c r="S72" s="38">
        <v>0</v>
      </c>
      <c r="T72" s="37">
        <f>SUMPRODUCT(LTA!J72:AN72,LTA!J$101:AN$101,LTA!J$105:AN$105)</f>
        <v>11.41</v>
      </c>
      <c r="U72" s="37">
        <f>SUMPRODUCT(LTA!J72:AN72,LTA!J$102:AN$102,LTA!J$105:AN$105)</f>
        <v>380.15992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166.32</v>
      </c>
      <c r="Z72" s="34">
        <f>IEX!P72</f>
        <v>0</v>
      </c>
      <c r="AA72" s="75">
        <f>STOA!J72</f>
        <v>157.93</v>
      </c>
      <c r="AB72" s="75">
        <f>-STOA!P72</f>
        <v>0</v>
      </c>
      <c r="AC72">
        <f t="shared" si="3"/>
        <v>15.590826241118021</v>
      </c>
      <c r="AD72">
        <f t="shared" si="4"/>
        <v>1756.0939738859295</v>
      </c>
      <c r="AE72">
        <f>'IDT-1'!F72</f>
        <v>0</v>
      </c>
      <c r="AF72" s="24"/>
      <c r="AG72">
        <f t="shared" si="5"/>
        <v>1756.0939738859295</v>
      </c>
      <c r="AI72" s="34">
        <f>PXIL!J72</f>
        <v>0</v>
      </c>
      <c r="AJ72" s="34">
        <f>PXIL!P72</f>
        <v>0</v>
      </c>
      <c r="AK72" s="34">
        <f>RTM_IEX!J72</f>
        <v>29.11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7.2102148358329963</v>
      </c>
      <c r="F73">
        <f>GT_Spot!T73</f>
        <v>0</v>
      </c>
      <c r="G73">
        <f>PPCL_NG!T73</f>
        <v>28.611933238732345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874.13610986612946</v>
      </c>
      <c r="P73" s="36">
        <v>66.849999999999994</v>
      </c>
      <c r="Q73" s="36">
        <v>0</v>
      </c>
      <c r="R73" s="38">
        <v>5.5400000000000009</v>
      </c>
      <c r="S73" s="38">
        <v>0</v>
      </c>
      <c r="T73" s="37">
        <f>SUMPRODUCT(LTA!J73:AN73,LTA!J$101:AN$101,LTA!J$105:AN$105)</f>
        <v>9.43</v>
      </c>
      <c r="U73" s="37">
        <f>SUMPRODUCT(LTA!J73:AN73,LTA!J$102:AN$102,LTA!J$105:AN$105)</f>
        <v>375.50342000000006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155.47999999999999</v>
      </c>
      <c r="Z73" s="34">
        <f>IEX!P73</f>
        <v>0</v>
      </c>
      <c r="AA73" s="75">
        <f>STOA!J73</f>
        <v>157.93</v>
      </c>
      <c r="AB73" s="75">
        <f>-STOA!P73</f>
        <v>0</v>
      </c>
      <c r="AC73">
        <f t="shared" si="3"/>
        <v>15.820288812116353</v>
      </c>
      <c r="AD73">
        <f t="shared" si="4"/>
        <v>1761.8510221986107</v>
      </c>
      <c r="AE73">
        <f>'IDT-1'!F73</f>
        <v>0</v>
      </c>
      <c r="AF73" s="24"/>
      <c r="AG73">
        <f t="shared" si="5"/>
        <v>1761.8510221986107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7.2102148358329963</v>
      </c>
      <c r="F74">
        <f>GT_Spot!T74</f>
        <v>0</v>
      </c>
      <c r="G74">
        <f>PPCL_NG!T74</f>
        <v>28.611933238732345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927.12419281256427</v>
      </c>
      <c r="P74" s="36">
        <v>66.849999999999994</v>
      </c>
      <c r="Q74" s="36">
        <v>0</v>
      </c>
      <c r="R74" s="38">
        <v>2.0525434243176179</v>
      </c>
      <c r="S74" s="38">
        <v>0</v>
      </c>
      <c r="T74" s="37">
        <f>SUMPRODUCT(LTA!J74:AN74,LTA!J$101:AN$101,LTA!J$105:AN$105)</f>
        <v>11.45</v>
      </c>
      <c r="U74" s="37">
        <f>SUMPRODUCT(LTA!J74:AN74,LTA!J$102:AN$102,LTA!J$105:AN$105)</f>
        <v>371.18781999999999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147.44</v>
      </c>
      <c r="Z74" s="34">
        <f>IEX!P74</f>
        <v>0</v>
      </c>
      <c r="AA74" s="75">
        <f>STOA!J74</f>
        <v>157.93</v>
      </c>
      <c r="AB74" s="75">
        <f>-STOA!P74</f>
        <v>0</v>
      </c>
      <c r="AC74">
        <f t="shared" si="3"/>
        <v>16.608847420288743</v>
      </c>
      <c r="AD74">
        <f t="shared" si="4"/>
        <v>1750.2274899611909</v>
      </c>
      <c r="AE74">
        <f>'IDT-1'!F74</f>
        <v>0</v>
      </c>
      <c r="AF74" s="24"/>
      <c r="AG74">
        <f t="shared" si="5"/>
        <v>1750.2274899611909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6.9863175675675677</v>
      </c>
      <c r="F75">
        <f>GT_Spot!T75</f>
        <v>0</v>
      </c>
      <c r="G75">
        <f>PPCL_NG!T75</f>
        <v>28.611933238732345</v>
      </c>
      <c r="H75">
        <f>PPCL_Spot!T75</f>
        <v>0</v>
      </c>
      <c r="I75">
        <f>Bawana_NG!T75</f>
        <v>69.607583070032291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955.11691208971843</v>
      </c>
      <c r="P75" s="36">
        <v>66.849999999999994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12.22</v>
      </c>
      <c r="U75" s="37">
        <f>SUMPRODUCT(LTA!J75:AN75,LTA!J$102:AN$102,LTA!J$105:AN$105)</f>
        <v>369.02102000000002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69.44</v>
      </c>
      <c r="Z75" s="34">
        <f>IEX!P75</f>
        <v>0</v>
      </c>
      <c r="AA75" s="75">
        <f>STOA!J75</f>
        <v>158.12</v>
      </c>
      <c r="AB75" s="75">
        <f>-STOA!P75</f>
        <v>0</v>
      </c>
      <c r="AC75">
        <f t="shared" si="3"/>
        <v>15.871787006167105</v>
      </c>
      <c r="AD75">
        <f t="shared" si="4"/>
        <v>1727.4740289598833</v>
      </c>
      <c r="AE75">
        <f>'IDT-1'!F75</f>
        <v>0</v>
      </c>
      <c r="AF75" s="24"/>
      <c r="AG75">
        <f t="shared" si="5"/>
        <v>1727.4740289598833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7.6191663420335027</v>
      </c>
      <c r="F76">
        <f>GT_Spot!T76</f>
        <v>0</v>
      </c>
      <c r="G76">
        <f>PPCL_NG!T76</f>
        <v>28.611933238732345</v>
      </c>
      <c r="H76">
        <f>PPCL_Spot!T76</f>
        <v>0</v>
      </c>
      <c r="I76">
        <f>Bawana_NG!T76</f>
        <v>69.607583070032291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960.63757972047824</v>
      </c>
      <c r="P76" s="36">
        <v>66.849999999999994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12.47</v>
      </c>
      <c r="U76" s="37">
        <f>SUMPRODUCT(LTA!J76:AN76,LTA!J$102:AN$102,LTA!J$105:AN$105)</f>
        <v>370.56428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61.08</v>
      </c>
      <c r="Z76" s="34">
        <f>IEX!P76</f>
        <v>0</v>
      </c>
      <c r="AA76" s="75">
        <f>STOA!J76</f>
        <v>158.12</v>
      </c>
      <c r="AB76" s="75">
        <f>-STOA!P76</f>
        <v>0</v>
      </c>
      <c r="AC76">
        <f t="shared" si="3"/>
        <v>15.779369363311138</v>
      </c>
      <c r="AD76">
        <f t="shared" si="4"/>
        <v>1737.1532230079652</v>
      </c>
      <c r="AE76">
        <f>'IDT-1'!F76</f>
        <v>0</v>
      </c>
      <c r="AF76" s="24"/>
      <c r="AG76">
        <f t="shared" si="5"/>
        <v>1737.1532230079652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7.6191663420335027</v>
      </c>
      <c r="F77">
        <f>GT_Spot!T77</f>
        <v>0</v>
      </c>
      <c r="G77">
        <f>PPCL_NG!T77</f>
        <v>27.761953004080489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974.32213397985447</v>
      </c>
      <c r="P77" s="36">
        <v>66.849999999999994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12.06</v>
      </c>
      <c r="U77" s="37">
        <f>SUMPRODUCT(LTA!J77:AN77,LTA!J$102:AN$102,LTA!J$105:AN$105)</f>
        <v>370.26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20.56</v>
      </c>
      <c r="Z77" s="34">
        <f>IEX!P77</f>
        <v>0</v>
      </c>
      <c r="AA77" s="75">
        <f>STOA!J77</f>
        <v>158.12</v>
      </c>
      <c r="AB77" s="75">
        <f>-STOA!P77</f>
        <v>0</v>
      </c>
      <c r="AC77">
        <f t="shared" si="3"/>
        <v>15.351889400284808</v>
      </c>
      <c r="AD77">
        <f t="shared" si="4"/>
        <v>1729.180996995716</v>
      </c>
      <c r="AE77">
        <f>'IDT-1'!F77</f>
        <v>0</v>
      </c>
      <c r="AF77" s="24"/>
      <c r="AG77">
        <f t="shared" si="5"/>
        <v>1729.180996995716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7.6191663420335027</v>
      </c>
      <c r="F78">
        <f>GT_Spot!T78</f>
        <v>0</v>
      </c>
      <c r="G78">
        <f>PPCL_NG!T78</f>
        <v>28.611933238732345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978.55075092530956</v>
      </c>
      <c r="P78" s="36">
        <v>66.849999999999994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11.34</v>
      </c>
      <c r="U78" s="37">
        <f>SUMPRODUCT(LTA!J78:AN78,LTA!J$102:AN$102,LTA!J$105:AN$105)</f>
        <v>370.16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13.75</v>
      </c>
      <c r="Z78" s="34">
        <f>IEX!P78</f>
        <v>0</v>
      </c>
      <c r="AA78" s="75">
        <f>STOA!J78</f>
        <v>158.12</v>
      </c>
      <c r="AB78" s="75">
        <f>-STOA!P78</f>
        <v>0</v>
      </c>
      <c r="AC78">
        <f t="shared" si="3"/>
        <v>15.329437055469748</v>
      </c>
      <c r="AD78">
        <f t="shared" si="4"/>
        <v>1726.6520465206379</v>
      </c>
      <c r="AE78">
        <f>'IDT-1'!F78</f>
        <v>0</v>
      </c>
      <c r="AF78" s="24"/>
      <c r="AG78">
        <f t="shared" si="5"/>
        <v>1726.6520465206379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7.4322299999999997</v>
      </c>
      <c r="E79">
        <f>GT_NG!T79</f>
        <v>7.6191663420335027</v>
      </c>
      <c r="F79">
        <f>GT_Spot!T79</f>
        <v>0</v>
      </c>
      <c r="G79">
        <f>PPCL_NG!T79</f>
        <v>28.611933238732345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984.31557981073479</v>
      </c>
      <c r="P79" s="36">
        <v>66.849999999999994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9.33</v>
      </c>
      <c r="U79" s="37">
        <f>SUMPRODUCT(LTA!J79:AN79,LTA!J$102:AN$102,LTA!J$105:AN$105)</f>
        <v>378.12999999999994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8.59</v>
      </c>
      <c r="Z79" s="34">
        <f>IEX!P79</f>
        <v>0</v>
      </c>
      <c r="AA79" s="75">
        <f>STOA!J79</f>
        <v>158.30000000000001</v>
      </c>
      <c r="AB79" s="75">
        <f>-STOA!P79</f>
        <v>0</v>
      </c>
      <c r="AC79">
        <f t="shared" si="3"/>
        <v>15.389318475142371</v>
      </c>
      <c r="AD79">
        <f t="shared" si="4"/>
        <v>1733.3968718819451</v>
      </c>
      <c r="AE79">
        <f>'IDT-1'!F79</f>
        <v>0</v>
      </c>
      <c r="AF79" s="24"/>
      <c r="AG79">
        <f t="shared" si="5"/>
        <v>1733.3968718819451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7.4322299999999997</v>
      </c>
      <c r="E80">
        <f>GT_NG!T80</f>
        <v>7.6191663420335027</v>
      </c>
      <c r="F80">
        <f>GT_Spot!T80</f>
        <v>0</v>
      </c>
      <c r="G80">
        <f>PPCL_NG!T80</f>
        <v>28.611933238732345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983.98697300937602</v>
      </c>
      <c r="P80" s="36">
        <v>66.849999999999994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6.67</v>
      </c>
      <c r="U80" s="37">
        <f>SUMPRODUCT(LTA!J80:AN80,LTA!J$102:AN$102,LTA!J$105:AN$105)</f>
        <v>377.56999999999994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11.36</v>
      </c>
      <c r="Z80" s="34">
        <f>IEX!P80</f>
        <v>0</v>
      </c>
      <c r="AA80" s="75">
        <f>STOA!J80</f>
        <v>158.30000000000001</v>
      </c>
      <c r="AB80" s="75">
        <f>-STOA!P80</f>
        <v>0</v>
      </c>
      <c r="AC80">
        <f t="shared" si="3"/>
        <v>15.382466735290414</v>
      </c>
      <c r="AD80">
        <f t="shared" si="4"/>
        <v>1732.6251168204385</v>
      </c>
      <c r="AE80">
        <f>'IDT-1'!F80</f>
        <v>0</v>
      </c>
      <c r="AF80" s="24"/>
      <c r="AG80">
        <f t="shared" si="5"/>
        <v>1732.6251168204385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7.4322299999999997</v>
      </c>
      <c r="E81">
        <f>GT_NG!T81</f>
        <v>7.6191663420335027</v>
      </c>
      <c r="F81">
        <f>GT_Spot!T81</f>
        <v>0</v>
      </c>
      <c r="G81">
        <f>PPCL_NG!T81</f>
        <v>28.611933238732345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984.06048011041844</v>
      </c>
      <c r="P81" s="36">
        <v>66.849999999999994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3.33</v>
      </c>
      <c r="U81" s="37">
        <f>SUMPRODUCT(LTA!J81:AN81,LTA!J$102:AN$102,LTA!J$105:AN$105)</f>
        <v>376.98999999999995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14.38</v>
      </c>
      <c r="Z81" s="34">
        <f>IEX!P81</f>
        <v>0</v>
      </c>
      <c r="AA81" s="75">
        <f>STOA!J81</f>
        <v>158.30000000000001</v>
      </c>
      <c r="AB81" s="75">
        <f>-STOA!P81</f>
        <v>0</v>
      </c>
      <c r="AC81">
        <f t="shared" si="3"/>
        <v>15.375193597779589</v>
      </c>
      <c r="AD81">
        <f t="shared" si="4"/>
        <v>1731.8058970589918</v>
      </c>
      <c r="AE81">
        <f>'IDT-1'!F81</f>
        <v>0</v>
      </c>
      <c r="AF81" s="24"/>
      <c r="AG81">
        <f t="shared" si="5"/>
        <v>1731.8058970589918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7.4322299999999997</v>
      </c>
      <c r="E82">
        <f>GT_NG!T82</f>
        <v>7.6191663420335027</v>
      </c>
      <c r="F82">
        <f>GT_Spot!T82</f>
        <v>0</v>
      </c>
      <c r="G82">
        <f>PPCL_NG!T82</f>
        <v>28.611933238732345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984.06048011041844</v>
      </c>
      <c r="P82" s="36">
        <v>66.849999999999994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1.33</v>
      </c>
      <c r="U82" s="37">
        <f>SUMPRODUCT(LTA!J82:AN82,LTA!J$102:AN$102,LTA!J$105:AN$105)</f>
        <v>376.88999999999993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15.41</v>
      </c>
      <c r="Z82" s="34">
        <f>IEX!P82</f>
        <v>0</v>
      </c>
      <c r="AA82" s="75">
        <f>STOA!J82</f>
        <v>158.30000000000001</v>
      </c>
      <c r="AB82" s="75">
        <f>-STOA!P82</f>
        <v>0</v>
      </c>
      <c r="AC82">
        <f t="shared" si="3"/>
        <v>15.45455887300154</v>
      </c>
      <c r="AD82">
        <f t="shared" si="4"/>
        <v>1720.6565317837697</v>
      </c>
      <c r="AE82">
        <f>'IDT-1'!F82</f>
        <v>0</v>
      </c>
      <c r="AF82" s="24"/>
      <c r="AG82">
        <f t="shared" si="5"/>
        <v>1720.6565317837697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7.4322299999999997</v>
      </c>
      <c r="E83">
        <f>GT_NG!T83</f>
        <v>7.6191663420335027</v>
      </c>
      <c r="F83">
        <f>GT_Spot!T83</f>
        <v>0</v>
      </c>
      <c r="G83">
        <f>PPCL_NG!T83</f>
        <v>28.611933238732345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984.31557981073479</v>
      </c>
      <c r="P83" s="36">
        <v>66.849999999999994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0.67</v>
      </c>
      <c r="U83" s="37">
        <f>SUMPRODUCT(LTA!J83:AN83,LTA!J$102:AN$102,LTA!J$105:AN$105)</f>
        <v>375.84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23.32</v>
      </c>
      <c r="Z83" s="34">
        <f>IEX!P83</f>
        <v>0</v>
      </c>
      <c r="AA83" s="75">
        <f>STOA!J83</f>
        <v>158.30000000000001</v>
      </c>
      <c r="AB83" s="75">
        <f>-STOA!P83</f>
        <v>0</v>
      </c>
      <c r="AC83">
        <f t="shared" si="3"/>
        <v>15.422582475142372</v>
      </c>
      <c r="AD83">
        <f t="shared" si="4"/>
        <v>1737.1436078819452</v>
      </c>
      <c r="AE83">
        <f>'IDT-1'!F83</f>
        <v>0</v>
      </c>
      <c r="AF83" s="24"/>
      <c r="AG83">
        <f t="shared" si="5"/>
        <v>1737.1436078819452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7.4322299999999997</v>
      </c>
      <c r="E84">
        <f>GT_NG!T84</f>
        <v>7.6191663420335027</v>
      </c>
      <c r="F84">
        <f>GT_Spot!T84</f>
        <v>0</v>
      </c>
      <c r="G84">
        <f>PPCL_NG!T84</f>
        <v>28.611933238732345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994.83099530665868</v>
      </c>
      <c r="P84" s="36">
        <v>66.849999999999994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375.28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25.91</v>
      </c>
      <c r="Z84" s="34">
        <f>IEX!P84</f>
        <v>0</v>
      </c>
      <c r="AA84" s="75">
        <f>STOA!J84</f>
        <v>158.30000000000001</v>
      </c>
      <c r="AB84" s="75">
        <f>-STOA!P84</f>
        <v>0</v>
      </c>
      <c r="AC84">
        <f t="shared" si="3"/>
        <v>15.527086131506504</v>
      </c>
      <c r="AD84">
        <f t="shared" si="4"/>
        <v>1748.9145197215053</v>
      </c>
      <c r="AE84">
        <f>'IDT-1'!F84</f>
        <v>0</v>
      </c>
      <c r="AF84" s="24"/>
      <c r="AG84">
        <f t="shared" si="5"/>
        <v>1748.9145197215053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7.4322299999999997</v>
      </c>
      <c r="E85">
        <f>GT_NG!T85</f>
        <v>7.6191663420335027</v>
      </c>
      <c r="F85">
        <f>GT_Spot!T85</f>
        <v>0</v>
      </c>
      <c r="G85">
        <f>PPCL_NG!T85</f>
        <v>28.611933238732345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987.8789944916997</v>
      </c>
      <c r="P85" s="36">
        <v>66.849999999999994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374.29999999999995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28.44</v>
      </c>
      <c r="Z85" s="34">
        <f>IEX!P85</f>
        <v>0</v>
      </c>
      <c r="AA85" s="75">
        <f>STOA!J85</f>
        <v>158.30000000000001</v>
      </c>
      <c r="AB85" s="75">
        <f>-STOA!P85</f>
        <v>0</v>
      </c>
      <c r="AC85">
        <f t="shared" si="3"/>
        <v>15.479548524334865</v>
      </c>
      <c r="AD85">
        <f t="shared" si="4"/>
        <v>1743.5600565137179</v>
      </c>
      <c r="AE85">
        <f>'IDT-1'!F85</f>
        <v>0</v>
      </c>
      <c r="AF85" s="24"/>
      <c r="AG85">
        <f t="shared" si="5"/>
        <v>1743.5600565137179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7.4322299999999997</v>
      </c>
      <c r="E86">
        <f>GT_NG!T86</f>
        <v>7.6191663420335027</v>
      </c>
      <c r="F86">
        <f>GT_Spot!T86</f>
        <v>0</v>
      </c>
      <c r="G86">
        <f>PPCL_NG!T86</f>
        <v>28.611933238732345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973.1873301388398</v>
      </c>
      <c r="P86" s="36">
        <v>66.849999999999994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373.54999999999995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29.53</v>
      </c>
      <c r="Z86" s="34">
        <f>IEX!P86</f>
        <v>0</v>
      </c>
      <c r="AA86" s="75">
        <f>STOA!J86</f>
        <v>158.30000000000001</v>
      </c>
      <c r="AB86" s="75">
        <f>-STOA!P86</f>
        <v>0</v>
      </c>
      <c r="AC86">
        <f t="shared" si="3"/>
        <v>15.353253878029696</v>
      </c>
      <c r="AD86">
        <f t="shared" si="4"/>
        <v>1729.3346868071631</v>
      </c>
      <c r="AE86">
        <f>'IDT-1'!F86</f>
        <v>0</v>
      </c>
      <c r="AF86" s="24"/>
      <c r="AG86">
        <f t="shared" si="5"/>
        <v>1729.3346868071631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7.4322299999999997</v>
      </c>
      <c r="E87">
        <f>GT_NG!T87</f>
        <v>7.9291338582677175</v>
      </c>
      <c r="F87">
        <f>GT_Spot!T87</f>
        <v>0</v>
      </c>
      <c r="G87">
        <f>PPCL_NG!T87</f>
        <v>28.611933238732345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973.1873301388398</v>
      </c>
      <c r="P87" s="36">
        <v>66.849999999999994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371.85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23.1</v>
      </c>
      <c r="Z87" s="34">
        <f>IEX!P87</f>
        <v>0</v>
      </c>
      <c r="AA87" s="75">
        <f>STOA!J87</f>
        <v>158.21</v>
      </c>
      <c r="AB87" s="75">
        <f>-STOA!P87</f>
        <v>0</v>
      </c>
      <c r="AC87">
        <f t="shared" si="3"/>
        <v>15.461208142616465</v>
      </c>
      <c r="AD87">
        <f t="shared" si="4"/>
        <v>1701.3167000588107</v>
      </c>
      <c r="AE87">
        <f>'IDT-1'!F87</f>
        <v>0</v>
      </c>
      <c r="AF87" s="24"/>
      <c r="AG87">
        <f t="shared" si="5"/>
        <v>1701.3167000588107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7.4322299999999997</v>
      </c>
      <c r="E88">
        <f>GT_NG!T88</f>
        <v>7.9291338582677175</v>
      </c>
      <c r="F88">
        <f>GT_Spot!T88</f>
        <v>0</v>
      </c>
      <c r="G88">
        <f>PPCL_NG!T88</f>
        <v>28.611933238732345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973.1873301388398</v>
      </c>
      <c r="P88" s="36">
        <v>66.849999999999994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370.88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26.2</v>
      </c>
      <c r="Z88" s="34">
        <f>IEX!P88</f>
        <v>0</v>
      </c>
      <c r="AA88" s="75">
        <f>STOA!J88</f>
        <v>158.21</v>
      </c>
      <c r="AB88" s="75">
        <f>-STOA!P88</f>
        <v>0</v>
      </c>
      <c r="AC88">
        <f t="shared" si="3"/>
        <v>15.391170867394512</v>
      </c>
      <c r="AD88">
        <f t="shared" si="4"/>
        <v>1713.5167373340325</v>
      </c>
      <c r="AE88">
        <f>'IDT-1'!F88</f>
        <v>0</v>
      </c>
      <c r="AF88" s="24"/>
      <c r="AG88">
        <f t="shared" si="5"/>
        <v>1713.5167373340325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7.4322299999999997</v>
      </c>
      <c r="E89">
        <f>GT_NG!T89</f>
        <v>7.9291338582677175</v>
      </c>
      <c r="F89">
        <f>GT_Spot!T89</f>
        <v>0</v>
      </c>
      <c r="G89">
        <f>PPCL_NG!T89</f>
        <v>28.611933238732345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969.5574726756339</v>
      </c>
      <c r="P89" s="36">
        <v>66.849999999999994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370.72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31.22</v>
      </c>
      <c r="Z89" s="34">
        <f>IEX!P89</f>
        <v>0</v>
      </c>
      <c r="AA89" s="75">
        <f>STOA!J89</f>
        <v>158.21</v>
      </c>
      <c r="AB89" s="75">
        <f>-STOA!P89</f>
        <v>0</v>
      </c>
      <c r="AC89">
        <f t="shared" si="3"/>
        <v>15.842777396940253</v>
      </c>
      <c r="AD89">
        <f t="shared" si="4"/>
        <v>1744.295273341281</v>
      </c>
      <c r="AE89">
        <f>'IDT-1'!F89</f>
        <v>0</v>
      </c>
      <c r="AF89" s="24"/>
      <c r="AG89">
        <f t="shared" si="5"/>
        <v>1744.295273341281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7.4322299999999997</v>
      </c>
      <c r="E90">
        <f>GT_NG!T90</f>
        <v>7.9291338582677175</v>
      </c>
      <c r="F90">
        <f>GT_Spot!T90</f>
        <v>0</v>
      </c>
      <c r="G90">
        <f>PPCL_NG!T90</f>
        <v>28.611933238732345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982.27858805122105</v>
      </c>
      <c r="P90" s="36">
        <v>66.849999999999994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370.63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32.83</v>
      </c>
      <c r="Z90" s="34">
        <f>IEX!P90</f>
        <v>0</v>
      </c>
      <c r="AA90" s="75">
        <f>STOA!J90</f>
        <v>158.21</v>
      </c>
      <c r="AB90" s="75">
        <f>-STOA!P90</f>
        <v>0</v>
      </c>
      <c r="AC90">
        <f t="shared" si="3"/>
        <v>15.879317937023467</v>
      </c>
      <c r="AD90">
        <f t="shared" si="4"/>
        <v>1768.499848176785</v>
      </c>
      <c r="AE90">
        <f>'IDT-1'!F90</f>
        <v>0</v>
      </c>
      <c r="AF90" s="24"/>
      <c r="AG90">
        <f t="shared" si="5"/>
        <v>1768.499848176785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7.4322299999999997</v>
      </c>
      <c r="E91">
        <f>GT_NG!T91</f>
        <v>7.9291338582677175</v>
      </c>
      <c r="F91">
        <f>GT_Spot!T91</f>
        <v>0</v>
      </c>
      <c r="G91">
        <f>PPCL_NG!T91</f>
        <v>28.611933238732345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981.84103173202107</v>
      </c>
      <c r="P91" s="36">
        <v>66.849999999999994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370.15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36.47</v>
      </c>
      <c r="Z91" s="34">
        <f>IEX!P91</f>
        <v>0</v>
      </c>
      <c r="AA91" s="75">
        <f>STOA!J91</f>
        <v>158.03</v>
      </c>
      <c r="AB91" s="75">
        <f>-STOA!P91</f>
        <v>0</v>
      </c>
      <c r="AC91">
        <f t="shared" si="3"/>
        <v>15.990472716636459</v>
      </c>
      <c r="AD91">
        <f t="shared" si="4"/>
        <v>1760.9311370779717</v>
      </c>
      <c r="AE91">
        <f>'IDT-1'!F91</f>
        <v>0</v>
      </c>
      <c r="AF91" s="24"/>
      <c r="AG91">
        <f t="shared" si="5"/>
        <v>1760.9311370779717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7.4322299999999997</v>
      </c>
      <c r="E92">
        <f>GT_NG!T92</f>
        <v>7.9291338582677175</v>
      </c>
      <c r="F92">
        <f>GT_Spot!T92</f>
        <v>0</v>
      </c>
      <c r="G92">
        <f>PPCL_NG!T92</f>
        <v>28.611933238732345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981.84103173202107</v>
      </c>
      <c r="P92" s="36">
        <v>66.849999999999994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370.5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39.200000000000003</v>
      </c>
      <c r="Z92" s="34">
        <f>IEX!P92</f>
        <v>0</v>
      </c>
      <c r="AA92" s="75">
        <f>STOA!J92</f>
        <v>158.03</v>
      </c>
      <c r="AB92" s="75">
        <f>-STOA!P92</f>
        <v>0</v>
      </c>
      <c r="AC92">
        <f t="shared" si="3"/>
        <v>15.882694166192556</v>
      </c>
      <c r="AD92">
        <f t="shared" si="4"/>
        <v>1788.9689156284157</v>
      </c>
      <c r="AE92">
        <f>'IDT-1'!F92</f>
        <v>0</v>
      </c>
      <c r="AF92" s="24"/>
      <c r="AG92">
        <f t="shared" si="5"/>
        <v>1788.9689156284157</v>
      </c>
      <c r="AI92" s="34">
        <f>PXIL!J92</f>
        <v>0</v>
      </c>
      <c r="AJ92" s="34">
        <f>PXIL!P92</f>
        <v>0</v>
      </c>
      <c r="AK92" s="34">
        <f>RTM_IEX!J92</f>
        <v>4.8499999999999996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7.4322299999999997</v>
      </c>
      <c r="E93">
        <f>GT_NG!T93</f>
        <v>7.9291338582677175</v>
      </c>
      <c r="F93">
        <f>GT_Spot!T93</f>
        <v>0</v>
      </c>
      <c r="G93">
        <f>PPCL_NG!T93</f>
        <v>28.611933238732345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981.95099235460077</v>
      </c>
      <c r="P93" s="36">
        <v>66.849999999999994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360.69000000000005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43.22</v>
      </c>
      <c r="Z93" s="34">
        <f>IEX!P93</f>
        <v>0</v>
      </c>
      <c r="AA93" s="75">
        <f>STOA!J93</f>
        <v>158.03</v>
      </c>
      <c r="AB93" s="75">
        <f>-STOA!P93</f>
        <v>0</v>
      </c>
      <c r="AC93">
        <f t="shared" si="3"/>
        <v>15.875389819671256</v>
      </c>
      <c r="AD93">
        <f t="shared" si="4"/>
        <v>1788.1461805975168</v>
      </c>
      <c r="AE93">
        <f>'IDT-1'!F93</f>
        <v>0</v>
      </c>
      <c r="AF93" s="24"/>
      <c r="AG93">
        <f t="shared" si="5"/>
        <v>1788.1461805975168</v>
      </c>
      <c r="AI93" s="34">
        <f>PXIL!J93</f>
        <v>0</v>
      </c>
      <c r="AJ93" s="34">
        <f>PXIL!P93</f>
        <v>0</v>
      </c>
      <c r="AK93" s="34">
        <f>RTM_IEX!J93</f>
        <v>9.6999999999999993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7.4322299999999997</v>
      </c>
      <c r="E94">
        <f>GT_NG!T94</f>
        <v>7.9291338582677175</v>
      </c>
      <c r="F94">
        <f>GT_Spot!T94</f>
        <v>0</v>
      </c>
      <c r="G94">
        <f>PPCL_NG!T94</f>
        <v>28.611933238732345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981.95099235460077</v>
      </c>
      <c r="P94" s="36">
        <v>66.849999999999994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360.35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47.44</v>
      </c>
      <c r="Z94" s="34">
        <f>IEX!P94</f>
        <v>0</v>
      </c>
      <c r="AA94" s="75">
        <f>STOA!J94</f>
        <v>158.03</v>
      </c>
      <c r="AB94" s="75">
        <f>-STOA!P94</f>
        <v>0</v>
      </c>
      <c r="AC94">
        <f t="shared" si="3"/>
        <v>15.994981819671253</v>
      </c>
      <c r="AD94">
        <f t="shared" si="4"/>
        <v>1801.6165885975167</v>
      </c>
      <c r="AE94">
        <f>'IDT-1'!F94</f>
        <v>0</v>
      </c>
      <c r="AF94" s="24"/>
      <c r="AG94">
        <f t="shared" si="5"/>
        <v>1801.6165885975167</v>
      </c>
      <c r="AI94" s="34">
        <f>PXIL!J94</f>
        <v>0</v>
      </c>
      <c r="AJ94" s="34">
        <f>PXIL!P94</f>
        <v>0</v>
      </c>
      <c r="AK94" s="34">
        <f>RTM_IEX!J94</f>
        <v>19.41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7.4322299999999997</v>
      </c>
      <c r="E95">
        <f>GT_NG!T95</f>
        <v>7.9291338582677175</v>
      </c>
      <c r="F95">
        <f>GT_Spot!T95</f>
        <v>0</v>
      </c>
      <c r="G95">
        <f>PPCL_NG!T95</f>
        <v>28.611933238732345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973.02657085470332</v>
      </c>
      <c r="P95" s="36">
        <v>66.849999999999994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359.78000000000003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55.09</v>
      </c>
      <c r="Z95" s="34">
        <f>IEX!P95</f>
        <v>0</v>
      </c>
      <c r="AA95" s="75">
        <f>STOA!J95</f>
        <v>157.93</v>
      </c>
      <c r="AB95" s="75">
        <f>-STOA!P95</f>
        <v>0</v>
      </c>
      <c r="AC95">
        <f t="shared" si="3"/>
        <v>15.977870910472157</v>
      </c>
      <c r="AD95">
        <f t="shared" si="4"/>
        <v>1799.6892780068185</v>
      </c>
      <c r="AE95">
        <f>'IDT-1'!F95</f>
        <v>0</v>
      </c>
      <c r="AF95" s="24"/>
      <c r="AG95">
        <f t="shared" si="5"/>
        <v>1799.6892780068185</v>
      </c>
      <c r="AI95" s="34">
        <f>PXIL!J95</f>
        <v>0</v>
      </c>
      <c r="AJ95" s="34">
        <f>PXIL!P95</f>
        <v>0</v>
      </c>
      <c r="AK95" s="34">
        <f>RTM_IEX!J95</f>
        <v>19.41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7.4322299999999997</v>
      </c>
      <c r="E96">
        <f>GT_NG!T96</f>
        <v>7.9291338582677175</v>
      </c>
      <c r="F96">
        <f>GT_Spot!T96</f>
        <v>0</v>
      </c>
      <c r="G96">
        <f>PPCL_NG!T96</f>
        <v>28.611933238732345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969.63300164390057</v>
      </c>
      <c r="P96" s="36">
        <v>66.849999999999994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359.44000000000005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65.459999999999994</v>
      </c>
      <c r="Z96" s="34">
        <f>IEX!P96</f>
        <v>0</v>
      </c>
      <c r="AA96" s="75">
        <f>STOA!J96</f>
        <v>157.93</v>
      </c>
      <c r="AB96" s="75">
        <f>-STOA!P96</f>
        <v>0</v>
      </c>
      <c r="AC96">
        <f t="shared" si="3"/>
        <v>15.950823501417096</v>
      </c>
      <c r="AD96">
        <f t="shared" si="4"/>
        <v>1796.642756205071</v>
      </c>
      <c r="AE96">
        <f>'IDT-1'!F96</f>
        <v>0</v>
      </c>
      <c r="AF96" s="24"/>
      <c r="AG96">
        <f t="shared" si="5"/>
        <v>1796.642756205071</v>
      </c>
      <c r="AI96" s="34">
        <f>PXIL!J96</f>
        <v>0</v>
      </c>
      <c r="AJ96" s="34">
        <f>PXIL!P96</f>
        <v>0</v>
      </c>
      <c r="AK96" s="34">
        <f>RTM_IEX!J96</f>
        <v>9.6999999999999993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7.4322299999999997</v>
      </c>
      <c r="E97">
        <f>GT_NG!T97</f>
        <v>7.9291338582677175</v>
      </c>
      <c r="F97">
        <f>GT_Spot!T97</f>
        <v>0</v>
      </c>
      <c r="G97">
        <f>PPCL_NG!T97</f>
        <v>28.611933238732345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966.55822432258697</v>
      </c>
      <c r="P97" s="36">
        <v>66.849999999999994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358.71000000000004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71.319999999999993</v>
      </c>
      <c r="Z97" s="34">
        <f>IEX!P97</f>
        <v>0</v>
      </c>
      <c r="AA97" s="75">
        <f>STOA!J97</f>
        <v>157.93</v>
      </c>
      <c r="AB97" s="75">
        <f>-STOA!P97</f>
        <v>0</v>
      </c>
      <c r="AC97">
        <f t="shared" si="3"/>
        <v>16.238674561877346</v>
      </c>
      <c r="AD97">
        <f t="shared" si="4"/>
        <v>1748.7101278232969</v>
      </c>
      <c r="AE97">
        <f>'IDT-1'!F97</f>
        <v>0</v>
      </c>
      <c r="AF97" s="24"/>
      <c r="AG97">
        <f t="shared" si="5"/>
        <v>1748.7101278232969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7.4322299999999997</v>
      </c>
      <c r="E98">
        <f>GT_NG!T98</f>
        <v>7.9291338582677175</v>
      </c>
      <c r="F98">
        <f>GT_Spot!T98</f>
        <v>0</v>
      </c>
      <c r="G98">
        <f>PPCL_NG!T98</f>
        <v>28.611933238732345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967.5592279885102</v>
      </c>
      <c r="P98" s="36">
        <v>66.849999999999994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358.39000000000004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83.14</v>
      </c>
      <c r="Z98" s="34">
        <f>IEX!P98</f>
        <v>0</v>
      </c>
      <c r="AA98" s="75">
        <f>STOA!J98</f>
        <v>157.93</v>
      </c>
      <c r="AB98" s="75">
        <f>-STOA!P98</f>
        <v>0</v>
      </c>
      <c r="AC98">
        <f t="shared" si="3"/>
        <v>16.437464669359429</v>
      </c>
      <c r="AD98">
        <f t="shared" si="4"/>
        <v>1751.0123413817382</v>
      </c>
      <c r="AE98">
        <f>'IDT-1'!F98</f>
        <v>0</v>
      </c>
      <c r="AF98" s="24"/>
      <c r="AG98">
        <f t="shared" si="5"/>
        <v>1751.0123413817382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0.17596632000000009</v>
      </c>
      <c r="E99">
        <f t="shared" si="6"/>
        <v>0.18007448721188857</v>
      </c>
      <c r="F99">
        <f t="shared" si="6"/>
        <v>0</v>
      </c>
      <c r="G99">
        <f t="shared" si="6"/>
        <v>0.69254676753747813</v>
      </c>
      <c r="H99">
        <f t="shared" si="6"/>
        <v>0</v>
      </c>
      <c r="I99">
        <f t="shared" si="6"/>
        <v>1.6705762631335517</v>
      </c>
      <c r="J99">
        <f t="shared" si="6"/>
        <v>0</v>
      </c>
      <c r="K99">
        <f t="shared" si="6"/>
        <v>1.06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21.477776964382418</v>
      </c>
      <c r="P99" s="36">
        <f t="shared" si="6"/>
        <v>1.4713695333555821</v>
      </c>
      <c r="Q99" s="36">
        <f t="shared" si="6"/>
        <v>0</v>
      </c>
      <c r="R99" s="38">
        <f>SUM(R3:R98)/4000</f>
        <v>0.24782116767712553</v>
      </c>
      <c r="S99" s="38">
        <f t="shared" si="6"/>
        <v>0</v>
      </c>
      <c r="T99" s="37">
        <f t="shared" si="6"/>
        <v>0.70230999999999966</v>
      </c>
      <c r="U99" s="37">
        <f t="shared" si="6"/>
        <v>9.4291489599999991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0.69926749999999993</v>
      </c>
      <c r="Z99" s="34">
        <f t="shared" si="6"/>
        <v>-1.3534999999999999</v>
      </c>
      <c r="AA99" s="75">
        <f t="shared" si="6"/>
        <v>3.7829100000000007</v>
      </c>
      <c r="AB99" s="75">
        <f t="shared" si="6"/>
        <v>0</v>
      </c>
      <c r="AC99">
        <f t="shared" si="6"/>
        <v>0.3847696382239153</v>
      </c>
      <c r="AD99">
        <f t="shared" si="6"/>
        <v>39.264545825074116</v>
      </c>
      <c r="AE99">
        <f t="shared" si="6"/>
        <v>0.48926525000000004</v>
      </c>
      <c r="AG99">
        <f t="shared" si="6"/>
        <v>39.753811075074111</v>
      </c>
      <c r="AI99">
        <f t="shared" si="6"/>
        <v>0</v>
      </c>
      <c r="AJ99">
        <f t="shared" si="6"/>
        <v>0</v>
      </c>
      <c r="AK99">
        <f t="shared" si="6"/>
        <v>8.7797500000000014E-2</v>
      </c>
      <c r="AL99">
        <f t="shared" si="6"/>
        <v>-0.67474999999999996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45184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1.1761200000000001</v>
      </c>
      <c r="E3">
        <f>GT_NG!S3</f>
        <v>1.4857721929468992</v>
      </c>
      <c r="F3">
        <f>GT_Spot!S3</f>
        <v>0</v>
      </c>
      <c r="G3">
        <f>PPCL_NG!S3</f>
        <v>44.44642717081652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74.709999999999994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-25</v>
      </c>
      <c r="AA3" s="75">
        <f>STOA!K3</f>
        <v>63.06</v>
      </c>
      <c r="AB3" s="75">
        <f>-STOA!Q3</f>
        <v>0</v>
      </c>
      <c r="AC3">
        <f>SUMIF(B3:AB3,"&gt;0")*$AC$2-SUMIF(B3:AB3,"&lt;0")*($AC$2/(1-$AC$2))+SUMIF(AI3:AR3,"&gt;0")*$AC$2-SUMIF(AI3:AR3,"&lt;0")*($AC$2/(1-$AC$2))</f>
        <v>2.0160758674611183</v>
      </c>
      <c r="AD3">
        <f>SUM(B3:AB3,AI3:AR3)-AC3</f>
        <v>176.86150133779287</v>
      </c>
      <c r="AE3">
        <f>'IDT-1'!E3</f>
        <v>0</v>
      </c>
      <c r="AF3" s="24"/>
      <c r="AG3">
        <f>SUM(AD3:AF3)+AT3</f>
        <v>176.86150133779287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1.1761200000000001</v>
      </c>
      <c r="E4">
        <f>GT_NG!S4</f>
        <v>1.4857721929468992</v>
      </c>
      <c r="F4">
        <f>GT_Spot!S4</f>
        <v>0</v>
      </c>
      <c r="G4">
        <f>PPCL_NG!S4</f>
        <v>44.44642717081652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74.709999999999994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-25</v>
      </c>
      <c r="AA4" s="75">
        <f>STOA!K4</f>
        <v>63.06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2.0160758674611183</v>
      </c>
      <c r="AD4">
        <f t="shared" ref="AD4:AD67" si="1">SUM(B4:AB4,AI4:AR4)-AC4</f>
        <v>176.86150133779287</v>
      </c>
      <c r="AE4">
        <f>'IDT-1'!E4</f>
        <v>0</v>
      </c>
      <c r="AF4" s="24"/>
      <c r="AG4">
        <f t="shared" ref="AG4:AG67" si="2">SUM(AD4:AF4)+AT4</f>
        <v>176.86150133779287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1.1761200000000001</v>
      </c>
      <c r="E5">
        <f>GT_NG!S5</f>
        <v>1.4857721929468992</v>
      </c>
      <c r="F5">
        <f>GT_Spot!S5</f>
        <v>0</v>
      </c>
      <c r="G5">
        <f>PPCL_NG!S5</f>
        <v>44.44642717081652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74.709999999999994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-25</v>
      </c>
      <c r="AA5" s="75">
        <f>STOA!K5</f>
        <v>63.06</v>
      </c>
      <c r="AB5" s="75">
        <f>-STOA!Q5</f>
        <v>0</v>
      </c>
      <c r="AC5">
        <f t="shared" si="0"/>
        <v>2.1048571426830716</v>
      </c>
      <c r="AD5">
        <f t="shared" si="1"/>
        <v>166.77272006257093</v>
      </c>
      <c r="AE5">
        <f>'IDT-1'!E5</f>
        <v>0</v>
      </c>
      <c r="AF5" s="24"/>
      <c r="AG5">
        <f t="shared" si="2"/>
        <v>166.77272006257093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1.1761200000000001</v>
      </c>
      <c r="E6">
        <f>GT_NG!S6</f>
        <v>1.4857721929468992</v>
      </c>
      <c r="F6">
        <f>GT_Spot!S6</f>
        <v>0</v>
      </c>
      <c r="G6">
        <f>PPCL_NG!S6</f>
        <v>44.44642717081652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74.709999999999994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-25</v>
      </c>
      <c r="AA6" s="75">
        <f>STOA!K6</f>
        <v>63.06</v>
      </c>
      <c r="AB6" s="75">
        <f>-STOA!Q6</f>
        <v>0</v>
      </c>
      <c r="AC6">
        <f t="shared" si="0"/>
        <v>2.1137352702052667</v>
      </c>
      <c r="AD6">
        <f t="shared" si="1"/>
        <v>165.76384193504873</v>
      </c>
      <c r="AE6">
        <f>'IDT-1'!E6</f>
        <v>0</v>
      </c>
      <c r="AF6" s="24"/>
      <c r="AG6">
        <f t="shared" si="2"/>
        <v>165.76384193504873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-11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1.1761200000000001</v>
      </c>
      <c r="E7">
        <f>GT_NG!S7</f>
        <v>1.4857721929468992</v>
      </c>
      <c r="F7">
        <f>GT_Spot!S7</f>
        <v>0</v>
      </c>
      <c r="G7">
        <f>PPCL_NG!S7</f>
        <v>44.44642717081652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74.709999999999994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-25</v>
      </c>
      <c r="AA7" s="75">
        <f>STOA!K7</f>
        <v>63.06</v>
      </c>
      <c r="AB7" s="75">
        <f>-STOA!Q7</f>
        <v>0</v>
      </c>
      <c r="AC7">
        <f t="shared" si="0"/>
        <v>2.1403696527718528</v>
      </c>
      <c r="AD7">
        <f t="shared" si="1"/>
        <v>162.73720755248215</v>
      </c>
      <c r="AE7">
        <f>'IDT-1'!E7</f>
        <v>0</v>
      </c>
      <c r="AF7" s="24"/>
      <c r="AG7">
        <f t="shared" si="2"/>
        <v>162.73720755248215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-14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1.1761200000000001</v>
      </c>
      <c r="E8">
        <f>GT_NG!S8</f>
        <v>1.4857721929468992</v>
      </c>
      <c r="F8">
        <f>GT_Spot!S8</f>
        <v>0</v>
      </c>
      <c r="G8">
        <f>PPCL_NG!S8</f>
        <v>44.44642717081652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74.709999999999994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-25</v>
      </c>
      <c r="AA8" s="75">
        <f>STOA!K8</f>
        <v>63.06</v>
      </c>
      <c r="AB8" s="75">
        <f>-STOA!Q8</f>
        <v>0</v>
      </c>
      <c r="AC8">
        <f t="shared" si="0"/>
        <v>2.1936384179050248</v>
      </c>
      <c r="AD8">
        <f t="shared" si="1"/>
        <v>156.68393878734898</v>
      </c>
      <c r="AE8">
        <f>'IDT-1'!E8</f>
        <v>0</v>
      </c>
      <c r="AF8" s="24"/>
      <c r="AG8">
        <f t="shared" si="2"/>
        <v>156.68393878734898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1.1761200000000001</v>
      </c>
      <c r="E9">
        <f>GT_NG!S9</f>
        <v>1.4857721929468992</v>
      </c>
      <c r="F9">
        <f>GT_Spot!S9</f>
        <v>0</v>
      </c>
      <c r="G9">
        <f>PPCL_NG!S9</f>
        <v>44.44642717081652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74.709999999999994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-25</v>
      </c>
      <c r="AA9" s="75">
        <f>STOA!K9</f>
        <v>63.06</v>
      </c>
      <c r="AB9" s="75">
        <f>-STOA!Q9</f>
        <v>0</v>
      </c>
      <c r="AC9">
        <f t="shared" si="0"/>
        <v>2.229150927993806</v>
      </c>
      <c r="AD9">
        <f t="shared" si="1"/>
        <v>152.6484262772602</v>
      </c>
      <c r="AE9">
        <f>'IDT-1'!E9</f>
        <v>0</v>
      </c>
      <c r="AF9" s="24"/>
      <c r="AG9">
        <f t="shared" si="2"/>
        <v>152.6484262772602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-24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1.1761200000000001</v>
      </c>
      <c r="E10">
        <f>GT_NG!S10</f>
        <v>1.4857721929468992</v>
      </c>
      <c r="F10">
        <f>GT_Spot!S10</f>
        <v>0</v>
      </c>
      <c r="G10">
        <f>PPCL_NG!S10</f>
        <v>44.44642717081652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74.709999999999994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-25</v>
      </c>
      <c r="AA10" s="75">
        <f>STOA!K10</f>
        <v>63.06</v>
      </c>
      <c r="AB10" s="75">
        <f>-STOA!Q10</f>
        <v>0</v>
      </c>
      <c r="AC10">
        <f t="shared" si="0"/>
        <v>2.2113946729494152</v>
      </c>
      <c r="AD10">
        <f t="shared" si="1"/>
        <v>154.66618253230459</v>
      </c>
      <c r="AE10">
        <f>'IDT-1'!E10</f>
        <v>0</v>
      </c>
      <c r="AF10" s="24"/>
      <c r="AG10">
        <f t="shared" si="2"/>
        <v>154.66618253230459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-22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1.1761200000000001</v>
      </c>
      <c r="E11">
        <f>GT_NG!S11</f>
        <v>1.4857721929468992</v>
      </c>
      <c r="F11">
        <f>GT_Spot!S11</f>
        <v>0</v>
      </c>
      <c r="G11">
        <f>PPCL_NG!S11</f>
        <v>45.196986867542172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74.709999999999994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63.06</v>
      </c>
      <c r="AB11" s="75">
        <f>-STOA!Q11</f>
        <v>0</v>
      </c>
      <c r="AC11">
        <f t="shared" si="0"/>
        <v>2.2002433432362105</v>
      </c>
      <c r="AD11">
        <f t="shared" si="1"/>
        <v>157.42789355874342</v>
      </c>
      <c r="AE11">
        <f>'IDT-1'!E11</f>
        <v>0</v>
      </c>
      <c r="AF11" s="24"/>
      <c r="AG11">
        <f t="shared" si="2"/>
        <v>157.42789355874342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1.1761200000000001</v>
      </c>
      <c r="E12">
        <f>GT_NG!S12</f>
        <v>1.4857721929468992</v>
      </c>
      <c r="F12">
        <f>GT_Spot!S12</f>
        <v>0</v>
      </c>
      <c r="G12">
        <f>PPCL_NG!S12</f>
        <v>45.196986867542172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74.709999999999994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63.06</v>
      </c>
      <c r="AB12" s="75">
        <f>-STOA!Q12</f>
        <v>0</v>
      </c>
      <c r="AC12">
        <f t="shared" si="0"/>
        <v>2.2002433432362105</v>
      </c>
      <c r="AD12">
        <f t="shared" si="1"/>
        <v>157.42789355874342</v>
      </c>
      <c r="AE12">
        <f>'IDT-1'!E12</f>
        <v>0</v>
      </c>
      <c r="AF12" s="24"/>
      <c r="AG12">
        <f t="shared" si="2"/>
        <v>157.42789355874342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1.1761200000000001</v>
      </c>
      <c r="E13">
        <f>GT_NG!S13</f>
        <v>1.4857721929468992</v>
      </c>
      <c r="F13">
        <f>GT_Spot!S13</f>
        <v>0</v>
      </c>
      <c r="G13">
        <f>PPCL_NG!S13</f>
        <v>45.196986867542172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74.709999999999994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63.06</v>
      </c>
      <c r="AB13" s="75">
        <f>-STOA!Q13</f>
        <v>0</v>
      </c>
      <c r="AC13">
        <f t="shared" si="0"/>
        <v>2.2002433432362105</v>
      </c>
      <c r="AD13">
        <f t="shared" si="1"/>
        <v>157.42789355874342</v>
      </c>
      <c r="AE13">
        <f>'IDT-1'!E13</f>
        <v>0</v>
      </c>
      <c r="AF13" s="24"/>
      <c r="AG13">
        <f t="shared" si="2"/>
        <v>157.42789355874342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1.1761200000000001</v>
      </c>
      <c r="E14">
        <f>GT_NG!S14</f>
        <v>1.4857721929468992</v>
      </c>
      <c r="F14">
        <f>GT_Spot!S14</f>
        <v>0</v>
      </c>
      <c r="G14">
        <f>PPCL_NG!S14</f>
        <v>45.196986867542172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74.709999999999994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63.06</v>
      </c>
      <c r="AB14" s="75">
        <f>-STOA!Q14</f>
        <v>0</v>
      </c>
      <c r="AC14">
        <f t="shared" si="0"/>
        <v>2.2002433432362105</v>
      </c>
      <c r="AD14">
        <f t="shared" si="1"/>
        <v>157.42789355874342</v>
      </c>
      <c r="AE14">
        <f>'IDT-1'!E14</f>
        <v>0</v>
      </c>
      <c r="AF14" s="24"/>
      <c r="AG14">
        <f t="shared" si="2"/>
        <v>157.42789355874342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1.1761200000000001</v>
      </c>
      <c r="E15">
        <f>GT_NG!S15</f>
        <v>1.4857721929468992</v>
      </c>
      <c r="F15">
        <f>GT_Spot!S15</f>
        <v>0</v>
      </c>
      <c r="G15">
        <f>PPCL_NG!S15</f>
        <v>45.196986867542172</v>
      </c>
      <c r="H15">
        <f>PPCL_Spot!S15</f>
        <v>0</v>
      </c>
      <c r="I15">
        <f>Bawana_NG!S15</f>
        <v>18.999257841490568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74.709999999999994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63.06</v>
      </c>
      <c r="AB15" s="75">
        <f>-STOA!Q15</f>
        <v>0</v>
      </c>
      <c r="AC15">
        <f t="shared" si="0"/>
        <v>2.2002433432362105</v>
      </c>
      <c r="AD15">
        <f t="shared" si="1"/>
        <v>157.42789355874342</v>
      </c>
      <c r="AE15">
        <f>'IDT-1'!E15</f>
        <v>0</v>
      </c>
      <c r="AF15" s="24"/>
      <c r="AG15">
        <f t="shared" si="2"/>
        <v>157.42789355874342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-45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1.1761200000000001</v>
      </c>
      <c r="E16">
        <f>GT_NG!S16</f>
        <v>1.4857721929468992</v>
      </c>
      <c r="F16">
        <f>GT_Spot!S16</f>
        <v>0</v>
      </c>
      <c r="G16">
        <f>PPCL_NG!S16</f>
        <v>45.196986867542172</v>
      </c>
      <c r="H16">
        <f>PPCL_Spot!S16</f>
        <v>0</v>
      </c>
      <c r="I16">
        <f>Bawana_NG!S16</f>
        <v>18.999257841490568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74.709999999999994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63.06</v>
      </c>
      <c r="AB16" s="75">
        <f>-STOA!Q16</f>
        <v>0</v>
      </c>
      <c r="AC16">
        <f t="shared" si="0"/>
        <v>2.2002433432362105</v>
      </c>
      <c r="AD16">
        <f t="shared" si="1"/>
        <v>157.42789355874342</v>
      </c>
      <c r="AE16">
        <f>'IDT-1'!E16</f>
        <v>0</v>
      </c>
      <c r="AF16" s="24"/>
      <c r="AG16">
        <f t="shared" si="2"/>
        <v>157.42789355874342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-45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1.1761200000000001</v>
      </c>
      <c r="E17">
        <f>GT_NG!S17</f>
        <v>1.4857721929468992</v>
      </c>
      <c r="F17">
        <f>GT_Spot!S17</f>
        <v>0</v>
      </c>
      <c r="G17">
        <f>PPCL_NG!S17</f>
        <v>45.196986867542172</v>
      </c>
      <c r="H17">
        <f>PPCL_Spot!S17</f>
        <v>0</v>
      </c>
      <c r="I17">
        <f>Bawana_NG!S17</f>
        <v>18.999257841490568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74.709999999999994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63.06</v>
      </c>
      <c r="AB17" s="75">
        <f>-STOA!Q17</f>
        <v>0</v>
      </c>
      <c r="AC17">
        <f t="shared" si="0"/>
        <v>2.2446339808471869</v>
      </c>
      <c r="AD17">
        <f t="shared" si="1"/>
        <v>152.38350292113245</v>
      </c>
      <c r="AE17">
        <f>'IDT-1'!E17</f>
        <v>0</v>
      </c>
      <c r="AF17" s="24"/>
      <c r="AG17">
        <f t="shared" si="2"/>
        <v>152.38350292113245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1.1761200000000001</v>
      </c>
      <c r="E18">
        <f>GT_NG!S18</f>
        <v>1.4857721929468992</v>
      </c>
      <c r="F18">
        <f>GT_Spot!S18</f>
        <v>0</v>
      </c>
      <c r="G18">
        <f>PPCL_NG!S18</f>
        <v>45.196986867542172</v>
      </c>
      <c r="H18">
        <f>PPCL_Spot!S18</f>
        <v>0</v>
      </c>
      <c r="I18">
        <f>Bawana_NG!S18</f>
        <v>18.999257841490568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74.709999999999994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63.06</v>
      </c>
      <c r="AB18" s="75">
        <f>-STOA!Q18</f>
        <v>0</v>
      </c>
      <c r="AC18">
        <f t="shared" si="0"/>
        <v>2.2446339808471869</v>
      </c>
      <c r="AD18">
        <f t="shared" si="1"/>
        <v>152.38350292113245</v>
      </c>
      <c r="AE18">
        <f>'IDT-1'!E18</f>
        <v>0</v>
      </c>
      <c r="AF18" s="24"/>
      <c r="AG18">
        <f t="shared" si="2"/>
        <v>152.38350292113245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1.1761200000000001</v>
      </c>
      <c r="E19">
        <f>GT_NG!S19</f>
        <v>1.4857721929468992</v>
      </c>
      <c r="F19">
        <f>GT_Spot!S19</f>
        <v>0</v>
      </c>
      <c r="G19">
        <f>PPCL_NG!S19</f>
        <v>45</v>
      </c>
      <c r="H19">
        <f>PPCL_Spot!S19</f>
        <v>0</v>
      </c>
      <c r="I19">
        <f>Bawana_NG!S19</f>
        <v>18.999257841490568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74.709999999999994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63.06</v>
      </c>
      <c r="AB19" s="75">
        <f>-STOA!Q19</f>
        <v>0</v>
      </c>
      <c r="AC19">
        <f t="shared" si="0"/>
        <v>2.2429004964128159</v>
      </c>
      <c r="AD19">
        <f t="shared" si="1"/>
        <v>152.18824953802462</v>
      </c>
      <c r="AE19">
        <f>'IDT-1'!E19</f>
        <v>0</v>
      </c>
      <c r="AF19" s="24"/>
      <c r="AG19">
        <f t="shared" si="2"/>
        <v>152.18824953802462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1.1761200000000001</v>
      </c>
      <c r="E20">
        <f>GT_NG!S20</f>
        <v>1.4857721929468992</v>
      </c>
      <c r="F20">
        <f>GT_Spot!S20</f>
        <v>0</v>
      </c>
      <c r="G20">
        <f>PPCL_NG!S20</f>
        <v>44.44642717081652</v>
      </c>
      <c r="H20">
        <f>PPCL_Spot!S20</f>
        <v>0</v>
      </c>
      <c r="I20">
        <f>Bawana_NG!S20</f>
        <v>18.999257841490568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74.709999999999994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63.06</v>
      </c>
      <c r="AB20" s="75">
        <f>-STOA!Q20</f>
        <v>0</v>
      </c>
      <c r="AC20">
        <f t="shared" si="0"/>
        <v>2.2380290555160012</v>
      </c>
      <c r="AD20">
        <f t="shared" si="1"/>
        <v>151.639548149738</v>
      </c>
      <c r="AE20">
        <f>'IDT-1'!E20</f>
        <v>0</v>
      </c>
      <c r="AF20" s="24"/>
      <c r="AG20">
        <f t="shared" si="2"/>
        <v>151.639548149738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1.1761200000000001</v>
      </c>
      <c r="E21">
        <f>GT_NG!S21</f>
        <v>1.4857721929468992</v>
      </c>
      <c r="F21">
        <f>GT_Spot!S21</f>
        <v>0</v>
      </c>
      <c r="G21">
        <f>PPCL_NG!S21</f>
        <v>44.44642717081652</v>
      </c>
      <c r="H21">
        <f>PPCL_Spot!S21</f>
        <v>0</v>
      </c>
      <c r="I21">
        <f>Bawana_NG!S21</f>
        <v>18.999257841490568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74.709999999999994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63.06</v>
      </c>
      <c r="AB21" s="75">
        <f>-STOA!Q21</f>
        <v>0</v>
      </c>
      <c r="AC21">
        <f t="shared" si="0"/>
        <v>2.2380290555160012</v>
      </c>
      <c r="AD21">
        <f t="shared" si="1"/>
        <v>151.639548149738</v>
      </c>
      <c r="AE21">
        <f>'IDT-1'!E21</f>
        <v>0</v>
      </c>
      <c r="AF21" s="24"/>
      <c r="AG21">
        <f t="shared" si="2"/>
        <v>151.639548149738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1.1761200000000001</v>
      </c>
      <c r="E22">
        <f>GT_NG!S22</f>
        <v>1.4857721929468992</v>
      </c>
      <c r="F22">
        <f>GT_Spot!S22</f>
        <v>0</v>
      </c>
      <c r="G22">
        <f>PPCL_NG!S22</f>
        <v>44.44642717081652</v>
      </c>
      <c r="H22">
        <f>PPCL_Spot!S22</f>
        <v>0</v>
      </c>
      <c r="I22">
        <f>Bawana_NG!S22</f>
        <v>18.999257841490568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74.709999999999994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63.06</v>
      </c>
      <c r="AB22" s="75">
        <f>-STOA!Q22</f>
        <v>0</v>
      </c>
      <c r="AC22">
        <f t="shared" si="0"/>
        <v>2.2380290555160012</v>
      </c>
      <c r="AD22">
        <f t="shared" si="1"/>
        <v>151.639548149738</v>
      </c>
      <c r="AE22">
        <f>'IDT-1'!E22</f>
        <v>0</v>
      </c>
      <c r="AF22" s="24"/>
      <c r="AG22">
        <f t="shared" si="2"/>
        <v>151.639548149738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1.1761200000000001</v>
      </c>
      <c r="E23">
        <f>GT_NG!S23</f>
        <v>1.4857721929468992</v>
      </c>
      <c r="F23">
        <f>GT_Spot!S23</f>
        <v>0</v>
      </c>
      <c r="G23">
        <f>PPCL_NG!S23</f>
        <v>44.44642717081652</v>
      </c>
      <c r="H23">
        <f>PPCL_Spot!S23</f>
        <v>0</v>
      </c>
      <c r="I23">
        <f>Bawana_NG!S23</f>
        <v>18.999257841490568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74.709999999999994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63.06</v>
      </c>
      <c r="AB23" s="75">
        <f>-STOA!Q23</f>
        <v>0</v>
      </c>
      <c r="AC23">
        <f t="shared" si="0"/>
        <v>2.2380290555160012</v>
      </c>
      <c r="AD23">
        <f t="shared" si="1"/>
        <v>151.639548149738</v>
      </c>
      <c r="AE23">
        <f>'IDT-1'!E23</f>
        <v>0</v>
      </c>
      <c r="AF23" s="24"/>
      <c r="AG23">
        <f t="shared" si="2"/>
        <v>151.639548149738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1.1761200000000001</v>
      </c>
      <c r="E24">
        <f>GT_NG!S24</f>
        <v>1.4857721929468992</v>
      </c>
      <c r="F24">
        <f>GT_Spot!S24</f>
        <v>0</v>
      </c>
      <c r="G24">
        <f>PPCL_NG!S24</f>
        <v>44.44642717081652</v>
      </c>
      <c r="H24">
        <f>PPCL_Spot!S24</f>
        <v>0</v>
      </c>
      <c r="I24">
        <f>Bawana_NG!S24</f>
        <v>18.999257841490568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74.709999999999994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63.06</v>
      </c>
      <c r="AB24" s="75">
        <f>-STOA!Q24</f>
        <v>0</v>
      </c>
      <c r="AC24">
        <f t="shared" si="0"/>
        <v>2.2380290555160012</v>
      </c>
      <c r="AD24">
        <f t="shared" si="1"/>
        <v>151.639548149738</v>
      </c>
      <c r="AE24">
        <f>'IDT-1'!E24</f>
        <v>0</v>
      </c>
      <c r="AF24" s="24"/>
      <c r="AG24">
        <f t="shared" si="2"/>
        <v>151.639548149738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1.1761200000000001</v>
      </c>
      <c r="E25">
        <f>GT_NG!S25</f>
        <v>1.4857721929468992</v>
      </c>
      <c r="F25">
        <f>GT_Spot!S25</f>
        <v>0</v>
      </c>
      <c r="G25">
        <f>PPCL_NG!S25</f>
        <v>44.44642717081652</v>
      </c>
      <c r="H25">
        <f>PPCL_Spot!S25</f>
        <v>0</v>
      </c>
      <c r="I25">
        <f>Bawana_NG!S25</f>
        <v>18.999257841490568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74.709999999999994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63.06</v>
      </c>
      <c r="AB25" s="75">
        <f>-STOA!Q25</f>
        <v>0</v>
      </c>
      <c r="AC25">
        <f t="shared" si="0"/>
        <v>2.2380290555160012</v>
      </c>
      <c r="AD25">
        <f t="shared" si="1"/>
        <v>151.639548149738</v>
      </c>
      <c r="AE25">
        <f>'IDT-1'!E25</f>
        <v>0</v>
      </c>
      <c r="AF25" s="24"/>
      <c r="AG25">
        <f t="shared" si="2"/>
        <v>151.639548149738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1.1761200000000001</v>
      </c>
      <c r="E26">
        <f>GT_NG!S26</f>
        <v>1.4857721929468992</v>
      </c>
      <c r="F26">
        <f>GT_Spot!S26</f>
        <v>0</v>
      </c>
      <c r="G26">
        <f>PPCL_NG!S26</f>
        <v>44.44642717081652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74.709999999999994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63.06</v>
      </c>
      <c r="AB26" s="75">
        <f>-STOA!Q26</f>
        <v>0</v>
      </c>
      <c r="AC26">
        <f t="shared" si="0"/>
        <v>2.2380290555160012</v>
      </c>
      <c r="AD26">
        <f t="shared" si="1"/>
        <v>151.639548149738</v>
      </c>
      <c r="AE26">
        <f>'IDT-1'!E26</f>
        <v>0</v>
      </c>
      <c r="AF26" s="24"/>
      <c r="AG26">
        <f t="shared" si="2"/>
        <v>151.639548149738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1.1761200000000001</v>
      </c>
      <c r="E27">
        <f>GT_NG!S27</f>
        <v>1.4857721929468992</v>
      </c>
      <c r="F27">
        <f>GT_Spot!S27</f>
        <v>0</v>
      </c>
      <c r="G27">
        <f>PPCL_NG!S27</f>
        <v>44.44642717081652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74.709999999999994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63.06</v>
      </c>
      <c r="AB27" s="75">
        <f>-STOA!Q27</f>
        <v>0</v>
      </c>
      <c r="AC27">
        <f t="shared" si="0"/>
        <v>2.2380290555160012</v>
      </c>
      <c r="AD27">
        <f t="shared" si="1"/>
        <v>151.639548149738</v>
      </c>
      <c r="AE27">
        <f>'IDT-1'!E27</f>
        <v>0</v>
      </c>
      <c r="AF27" s="24"/>
      <c r="AG27">
        <f t="shared" si="2"/>
        <v>151.639548149738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1.1761200000000001</v>
      </c>
      <c r="E28">
        <f>GT_NG!S28</f>
        <v>1.4857721929468992</v>
      </c>
      <c r="F28">
        <f>GT_Spot!S28</f>
        <v>0</v>
      </c>
      <c r="G28">
        <f>PPCL_NG!S28</f>
        <v>44.44642717081652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74.709999999999994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63.06</v>
      </c>
      <c r="AB28" s="75">
        <f>-STOA!Q28</f>
        <v>0</v>
      </c>
      <c r="AC28">
        <f t="shared" si="0"/>
        <v>2.2380290555160012</v>
      </c>
      <c r="AD28">
        <f t="shared" si="1"/>
        <v>151.639548149738</v>
      </c>
      <c r="AE28">
        <f>'IDT-1'!E28</f>
        <v>0</v>
      </c>
      <c r="AF28" s="24"/>
      <c r="AG28">
        <f t="shared" si="2"/>
        <v>151.639548149738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1.1761200000000001</v>
      </c>
      <c r="E29">
        <f>GT_NG!S29</f>
        <v>1.4857721929468992</v>
      </c>
      <c r="F29">
        <f>GT_Spot!S29</f>
        <v>0</v>
      </c>
      <c r="G29">
        <f>PPCL_NG!S29</f>
        <v>44.44642717081652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74.709999999999994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63.06</v>
      </c>
      <c r="AB29" s="75">
        <f>-STOA!Q29</f>
        <v>0</v>
      </c>
      <c r="AC29">
        <f t="shared" si="0"/>
        <v>2.1936384179050248</v>
      </c>
      <c r="AD29">
        <f t="shared" si="1"/>
        <v>156.68393878734898</v>
      </c>
      <c r="AE29">
        <f>'IDT-1'!E29</f>
        <v>0</v>
      </c>
      <c r="AF29" s="24"/>
      <c r="AG29">
        <f t="shared" si="2"/>
        <v>156.68393878734898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-45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1.1761200000000001</v>
      </c>
      <c r="E30">
        <f>GT_NG!S30</f>
        <v>1.4857721929468992</v>
      </c>
      <c r="F30">
        <f>GT_Spot!S30</f>
        <v>0</v>
      </c>
      <c r="G30">
        <f>PPCL_NG!S30</f>
        <v>44.44642717081652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74.709999999999994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63.06</v>
      </c>
      <c r="AB30" s="75">
        <f>-STOA!Q30</f>
        <v>0</v>
      </c>
      <c r="AC30">
        <f t="shared" si="0"/>
        <v>2.1492477802940479</v>
      </c>
      <c r="AD30">
        <f t="shared" si="1"/>
        <v>161.72832942495995</v>
      </c>
      <c r="AE30">
        <f>'IDT-1'!E30</f>
        <v>0</v>
      </c>
      <c r="AF30" s="24"/>
      <c r="AG30">
        <f t="shared" si="2"/>
        <v>161.72832942495995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1.1761200000000001</v>
      </c>
      <c r="E31">
        <f>GT_NG!S31</f>
        <v>1.4857721929468992</v>
      </c>
      <c r="F31">
        <f>GT_Spot!S31</f>
        <v>0</v>
      </c>
      <c r="G31">
        <f>PPCL_NG!S31</f>
        <v>44.44642717081652</v>
      </c>
      <c r="H31">
        <f>PPCL_Spot!S31</f>
        <v>0</v>
      </c>
      <c r="I31">
        <f>Bawana_NG!S31</f>
        <v>18.999257841490568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74.709999999999994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63.06</v>
      </c>
      <c r="AB31" s="75">
        <f>-STOA!Q31</f>
        <v>0</v>
      </c>
      <c r="AC31">
        <f t="shared" si="0"/>
        <v>2.1048571426830716</v>
      </c>
      <c r="AD31">
        <f t="shared" si="1"/>
        <v>166.77272006257093</v>
      </c>
      <c r="AE31">
        <f>'IDT-1'!E31</f>
        <v>0</v>
      </c>
      <c r="AF31" s="24"/>
      <c r="AG31">
        <f t="shared" si="2"/>
        <v>166.77272006257093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-35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1.1761200000000001</v>
      </c>
      <c r="E32">
        <f>GT_NG!S32</f>
        <v>1.4857721929468992</v>
      </c>
      <c r="F32">
        <f>GT_Spot!S32</f>
        <v>0</v>
      </c>
      <c r="G32">
        <f>PPCL_NG!S32</f>
        <v>44.44642717081652</v>
      </c>
      <c r="H32">
        <f>PPCL_Spot!S32</f>
        <v>0</v>
      </c>
      <c r="I32">
        <f>Bawana_NG!S32</f>
        <v>18.999257841490568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74.709999999999994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63.06</v>
      </c>
      <c r="AB32" s="75">
        <f>-STOA!Q32</f>
        <v>0</v>
      </c>
      <c r="AC32">
        <f t="shared" si="0"/>
        <v>2.0160758674611183</v>
      </c>
      <c r="AD32">
        <f t="shared" si="1"/>
        <v>176.86150133779287</v>
      </c>
      <c r="AE32">
        <f>'IDT-1'!E32</f>
        <v>0</v>
      </c>
      <c r="AF32" s="24"/>
      <c r="AG32">
        <f t="shared" si="2"/>
        <v>176.86150133779287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-25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1.1761200000000001</v>
      </c>
      <c r="E33">
        <f>GT_NG!S33</f>
        <v>1.4857721929468992</v>
      </c>
      <c r="F33">
        <f>GT_Spot!S33</f>
        <v>0</v>
      </c>
      <c r="G33">
        <f>PPCL_NG!S33</f>
        <v>44.44642717081652</v>
      </c>
      <c r="H33">
        <f>PPCL_Spot!S33</f>
        <v>0</v>
      </c>
      <c r="I33">
        <f>Bawana_NG!S33</f>
        <v>18.999257841490568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74.709999999999994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63.06</v>
      </c>
      <c r="AB33" s="75">
        <f>-STOA!Q33</f>
        <v>0</v>
      </c>
      <c r="AC33">
        <f t="shared" si="0"/>
        <v>1.9272945922391651</v>
      </c>
      <c r="AD33">
        <f t="shared" si="1"/>
        <v>186.95028261301482</v>
      </c>
      <c r="AE33">
        <f>'IDT-1'!E33</f>
        <v>0</v>
      </c>
      <c r="AF33" s="24"/>
      <c r="AG33">
        <f t="shared" si="2"/>
        <v>186.95028261301482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-15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1.1761200000000001</v>
      </c>
      <c r="E34">
        <f>GT_NG!S34</f>
        <v>1.4857721929468992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18.999257841490568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74.709999999999994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63.06</v>
      </c>
      <c r="AB34" s="75">
        <f>-STOA!Q34</f>
        <v>0</v>
      </c>
      <c r="AC34">
        <f t="shared" si="0"/>
        <v>1.8945513955250033</v>
      </c>
      <c r="AD34">
        <f t="shared" si="1"/>
        <v>193.30659863891248</v>
      </c>
      <c r="AE34">
        <f>'IDT-1'!E34</f>
        <v>0</v>
      </c>
      <c r="AF34" s="24"/>
      <c r="AG34">
        <f t="shared" si="2"/>
        <v>193.30659863891248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1.1761200000000001</v>
      </c>
      <c r="E35">
        <f>GT_NG!S35</f>
        <v>1.4860892388451445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18.999257841490568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74.709999999999994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63.06</v>
      </c>
      <c r="AB35" s="75">
        <f>-STOA!Q35</f>
        <v>0</v>
      </c>
      <c r="AC35">
        <f t="shared" si="0"/>
        <v>1.8057729103069542</v>
      </c>
      <c r="AD35">
        <f t="shared" si="1"/>
        <v>203.39569417002875</v>
      </c>
      <c r="AE35">
        <f>'IDT-1'!E35</f>
        <v>0</v>
      </c>
      <c r="AF35" s="24"/>
      <c r="AG35">
        <f t="shared" si="2"/>
        <v>203.39569417002875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1.1761200000000001</v>
      </c>
      <c r="E36">
        <f>GT_NG!S36</f>
        <v>1.4860892388451445</v>
      </c>
      <c r="F36">
        <f>GT_Spot!S36</f>
        <v>0</v>
      </c>
      <c r="G36">
        <f>PPCL_NG!S36</f>
        <v>46.67</v>
      </c>
      <c r="H36">
        <f>PPCL_Spot!S36</f>
        <v>0</v>
      </c>
      <c r="I36">
        <f>Bawana_NG!S36</f>
        <v>18.999257841490568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87.32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63.06</v>
      </c>
      <c r="AB36" s="75">
        <f>-STOA!Q36</f>
        <v>0</v>
      </c>
      <c r="AC36">
        <f t="shared" si="0"/>
        <v>1.9246609103069543</v>
      </c>
      <c r="AD36">
        <f t="shared" si="1"/>
        <v>216.78680617002874</v>
      </c>
      <c r="AE36">
        <f>'IDT-1'!E36</f>
        <v>0</v>
      </c>
      <c r="AF36" s="24"/>
      <c r="AG36">
        <f t="shared" si="2"/>
        <v>216.78680617002874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1.1761200000000001</v>
      </c>
      <c r="E37">
        <f>GT_NG!S37</f>
        <v>1.4860892388451445</v>
      </c>
      <c r="F37">
        <f>GT_Spot!S37</f>
        <v>0</v>
      </c>
      <c r="G37">
        <f>PPCL_NG!S37</f>
        <v>46.67</v>
      </c>
      <c r="H37">
        <f>PPCL_Spot!S37</f>
        <v>0</v>
      </c>
      <c r="I37">
        <f>Bawana_NG!S37</f>
        <v>18.999257841490568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97.21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63.06</v>
      </c>
      <c r="AB37" s="75">
        <f>-STOA!Q37</f>
        <v>0</v>
      </c>
      <c r="AC37">
        <f t="shared" si="0"/>
        <v>2.0116929103069543</v>
      </c>
      <c r="AD37">
        <f t="shared" si="1"/>
        <v>226.58977417002876</v>
      </c>
      <c r="AE37">
        <f>'IDT-1'!E37</f>
        <v>0</v>
      </c>
      <c r="AF37" s="24"/>
      <c r="AG37">
        <f t="shared" si="2"/>
        <v>226.58977417002876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1.1761200000000001</v>
      </c>
      <c r="E38">
        <f>GT_NG!S38</f>
        <v>1.4860892388451445</v>
      </c>
      <c r="F38">
        <f>GT_Spot!S38</f>
        <v>0</v>
      </c>
      <c r="G38">
        <f>PPCL_NG!S38</f>
        <v>46.67</v>
      </c>
      <c r="H38">
        <f>PPCL_Spot!S38</f>
        <v>0</v>
      </c>
      <c r="I38">
        <f>Bawana_NG!S38</f>
        <v>18.999257841490568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112.93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63.06</v>
      </c>
      <c r="AB38" s="75">
        <f>-STOA!Q38</f>
        <v>0</v>
      </c>
      <c r="AC38">
        <f t="shared" si="0"/>
        <v>2.1500289103069545</v>
      </c>
      <c r="AD38">
        <f t="shared" si="1"/>
        <v>242.17143817002875</v>
      </c>
      <c r="AE38">
        <f>'IDT-1'!E38</f>
        <v>0</v>
      </c>
      <c r="AF38" s="24"/>
      <c r="AG38">
        <f t="shared" si="2"/>
        <v>242.17143817002875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1.1761200000000001</v>
      </c>
      <c r="E39">
        <f>GT_NG!S39</f>
        <v>1.4685235683677447</v>
      </c>
      <c r="F39">
        <f>GT_Spot!S39</f>
        <v>0</v>
      </c>
      <c r="G39">
        <f>PPCL_NG!S39</f>
        <v>46.67</v>
      </c>
      <c r="H39">
        <f>PPCL_Spot!S39</f>
        <v>0</v>
      </c>
      <c r="I39">
        <f>Bawana_NG!S39</f>
        <v>18.999257841490568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101.77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87.320000000000007</v>
      </c>
      <c r="AB39" s="75">
        <f>-STOA!Q39</f>
        <v>0</v>
      </c>
      <c r="AC39">
        <f t="shared" si="0"/>
        <v>2.2651543324067531</v>
      </c>
      <c r="AD39">
        <f t="shared" si="1"/>
        <v>255.13874707745154</v>
      </c>
      <c r="AE39">
        <f>'IDT-1'!E39</f>
        <v>0</v>
      </c>
      <c r="AF39" s="24"/>
      <c r="AG39">
        <f t="shared" si="2"/>
        <v>255.13874707745154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1.1761200000000001</v>
      </c>
      <c r="E40">
        <f>GT_NG!S40</f>
        <v>1.4685235683677447</v>
      </c>
      <c r="F40">
        <f>GT_Spot!S40</f>
        <v>0</v>
      </c>
      <c r="G40">
        <f>PPCL_NG!S40</f>
        <v>46.67</v>
      </c>
      <c r="H40">
        <f>PPCL_Spot!S40</f>
        <v>0</v>
      </c>
      <c r="I40">
        <f>Bawana_NG!S40</f>
        <v>18.999257841490568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113.8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87.320000000000007</v>
      </c>
      <c r="AB40" s="75">
        <f>-STOA!Q40</f>
        <v>0</v>
      </c>
      <c r="AC40">
        <f t="shared" si="0"/>
        <v>2.3710183324067535</v>
      </c>
      <c r="AD40">
        <f t="shared" si="1"/>
        <v>267.06288307745154</v>
      </c>
      <c r="AE40">
        <f>'IDT-1'!E40</f>
        <v>0</v>
      </c>
      <c r="AF40" s="24"/>
      <c r="AG40">
        <f t="shared" si="2"/>
        <v>267.06288307745154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1.1761200000000001</v>
      </c>
      <c r="E41">
        <f>GT_NG!S41</f>
        <v>1.4693288338957631</v>
      </c>
      <c r="F41">
        <f>GT_Spot!S41</f>
        <v>0</v>
      </c>
      <c r="G41">
        <f>PPCL_NG!S41</f>
        <v>46.67</v>
      </c>
      <c r="H41">
        <f>PPCL_Spot!S41</f>
        <v>0</v>
      </c>
      <c r="I41">
        <f>Bawana_NG!S41</f>
        <v>18.99927205854182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124.48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87.320000000000007</v>
      </c>
      <c r="AB41" s="75">
        <f>-STOA!Q41</f>
        <v>0</v>
      </c>
      <c r="AC41">
        <f t="shared" si="0"/>
        <v>2.4650095438534505</v>
      </c>
      <c r="AD41">
        <f t="shared" si="1"/>
        <v>277.64971134858411</v>
      </c>
      <c r="AE41">
        <f>'IDT-1'!E41</f>
        <v>0</v>
      </c>
      <c r="AF41" s="24"/>
      <c r="AG41">
        <f t="shared" si="2"/>
        <v>277.64971134858411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1.1761200000000001</v>
      </c>
      <c r="E42">
        <f>GT_NG!S42</f>
        <v>1.4693288338957631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18.99927205854182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135.83000000000001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87.320000000000007</v>
      </c>
      <c r="AB42" s="75">
        <f>-STOA!Q42</f>
        <v>0</v>
      </c>
      <c r="AC42">
        <f t="shared" si="0"/>
        <v>2.5569695438534512</v>
      </c>
      <c r="AD42">
        <f t="shared" si="1"/>
        <v>288.00775134858418</v>
      </c>
      <c r="AE42">
        <f>'IDT-1'!E42</f>
        <v>0</v>
      </c>
      <c r="AF42" s="24"/>
      <c r="AG42">
        <f t="shared" si="2"/>
        <v>288.00775134858418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1.1761200000000001</v>
      </c>
      <c r="E43">
        <f>GT_NG!S43</f>
        <v>1.4693288338957631</v>
      </c>
      <c r="F43">
        <f>GT_Spot!S43</f>
        <v>0</v>
      </c>
      <c r="G43">
        <f>PPCL_NG!S43</f>
        <v>43.84</v>
      </c>
      <c r="H43">
        <f>PPCL_Spot!S43</f>
        <v>0</v>
      </c>
      <c r="I43">
        <f>Bawana_NG!S43</f>
        <v>18.99927205854182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135.83000000000001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87.320000000000007</v>
      </c>
      <c r="AB43" s="75">
        <f>-STOA!Q43</f>
        <v>0</v>
      </c>
      <c r="AC43">
        <f t="shared" si="0"/>
        <v>2.5399855438534509</v>
      </c>
      <c r="AD43">
        <f t="shared" si="1"/>
        <v>286.09473534858415</v>
      </c>
      <c r="AE43">
        <f>'IDT-1'!E43</f>
        <v>0</v>
      </c>
      <c r="AF43" s="24"/>
      <c r="AG43">
        <f t="shared" si="2"/>
        <v>286.09473534858415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1.1761200000000001</v>
      </c>
      <c r="E44">
        <f>GT_NG!S44</f>
        <v>1.4693288338957631</v>
      </c>
      <c r="F44">
        <f>GT_Spot!S44</f>
        <v>0</v>
      </c>
      <c r="G44">
        <f>PPCL_NG!S44</f>
        <v>43.84</v>
      </c>
      <c r="H44">
        <f>PPCL_Spot!S44</f>
        <v>0</v>
      </c>
      <c r="I44">
        <f>Bawana_NG!S44</f>
        <v>18.99927205854182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135.83000000000001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87.320000000000007</v>
      </c>
      <c r="AB44" s="75">
        <f>-STOA!Q44</f>
        <v>0</v>
      </c>
      <c r="AC44">
        <f t="shared" si="0"/>
        <v>2.5399855438534509</v>
      </c>
      <c r="AD44">
        <f t="shared" si="1"/>
        <v>286.09473534858415</v>
      </c>
      <c r="AE44">
        <f>'IDT-1'!E44</f>
        <v>0</v>
      </c>
      <c r="AF44" s="24"/>
      <c r="AG44">
        <f t="shared" si="2"/>
        <v>286.09473534858415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1.1761200000000001</v>
      </c>
      <c r="E45">
        <f>GT_NG!S45</f>
        <v>1.4693288338957631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18.999285741137552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135.83000000000001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87.320000000000007</v>
      </c>
      <c r="AB45" s="75">
        <f>-STOA!Q45</f>
        <v>0</v>
      </c>
      <c r="AC45">
        <f t="shared" si="0"/>
        <v>2.5569696642602935</v>
      </c>
      <c r="AD45">
        <f t="shared" si="1"/>
        <v>288.00776491077306</v>
      </c>
      <c r="AE45">
        <f>'IDT-1'!E45</f>
        <v>0</v>
      </c>
      <c r="AF45" s="24"/>
      <c r="AG45">
        <f t="shared" si="2"/>
        <v>288.00776491077306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1.1761200000000001</v>
      </c>
      <c r="E46">
        <f>GT_NG!S46</f>
        <v>1.4693288338957631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22.99913537085072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135.83000000000001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87.320000000000007</v>
      </c>
      <c r="AB46" s="75">
        <f>-STOA!Q46</f>
        <v>0</v>
      </c>
      <c r="AC46">
        <f t="shared" si="0"/>
        <v>2.5921683410017695</v>
      </c>
      <c r="AD46">
        <f t="shared" si="1"/>
        <v>291.97241586374474</v>
      </c>
      <c r="AE46">
        <f>'IDT-1'!E46</f>
        <v>0</v>
      </c>
      <c r="AF46" s="24"/>
      <c r="AG46">
        <f t="shared" si="2"/>
        <v>291.97241586374474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1.1761200000000001</v>
      </c>
      <c r="E47">
        <f>GT_NG!S47</f>
        <v>1.4693288338957631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22.999118807708516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135.83000000000001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87.320000000000007</v>
      </c>
      <c r="AB47" s="75">
        <f>-STOA!Q47</f>
        <v>0</v>
      </c>
      <c r="AC47">
        <f t="shared" si="0"/>
        <v>2.592168195246118</v>
      </c>
      <c r="AD47">
        <f t="shared" si="1"/>
        <v>291.97239944635817</v>
      </c>
      <c r="AE47">
        <f>'IDT-1'!E47</f>
        <v>0</v>
      </c>
      <c r="AF47" s="24"/>
      <c r="AG47">
        <f t="shared" si="2"/>
        <v>291.97239944635817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1.1761200000000001</v>
      </c>
      <c r="E48">
        <f>GT_NG!S48</f>
        <v>1.4693288338957631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22.999118807708516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135.83000000000001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87.320000000000007</v>
      </c>
      <c r="AB48" s="75">
        <f>-STOA!Q48</f>
        <v>0</v>
      </c>
      <c r="AC48">
        <f t="shared" si="0"/>
        <v>2.592168195246118</v>
      </c>
      <c r="AD48">
        <f t="shared" si="1"/>
        <v>291.97239944635817</v>
      </c>
      <c r="AE48">
        <f>'IDT-1'!E48</f>
        <v>0</v>
      </c>
      <c r="AF48" s="24"/>
      <c r="AG48">
        <f t="shared" si="2"/>
        <v>291.97239944635817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1.1761200000000001</v>
      </c>
      <c r="E49">
        <f>GT_NG!S49</f>
        <v>1.4693288338957631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22.999118807708516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135.83000000000001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87.320000000000007</v>
      </c>
      <c r="AB49" s="75">
        <f>-STOA!Q49</f>
        <v>0</v>
      </c>
      <c r="AC49">
        <f t="shared" si="0"/>
        <v>2.592168195246118</v>
      </c>
      <c r="AD49">
        <f t="shared" si="1"/>
        <v>291.97239944635817</v>
      </c>
      <c r="AE49">
        <f>'IDT-1'!E49</f>
        <v>0</v>
      </c>
      <c r="AF49" s="24"/>
      <c r="AG49">
        <f t="shared" si="2"/>
        <v>291.97239944635817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1.1761200000000001</v>
      </c>
      <c r="E50">
        <f>GT_NG!S50</f>
        <v>1.4693288338957631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22.999118807708516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135.83000000000001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87.320000000000007</v>
      </c>
      <c r="AB50" s="75">
        <f>-STOA!Q50</f>
        <v>0</v>
      </c>
      <c r="AC50">
        <f t="shared" si="0"/>
        <v>2.592168195246118</v>
      </c>
      <c r="AD50">
        <f t="shared" si="1"/>
        <v>291.97239944635817</v>
      </c>
      <c r="AE50">
        <f>'IDT-1'!E50</f>
        <v>0</v>
      </c>
      <c r="AF50" s="24"/>
      <c r="AG50">
        <f t="shared" si="2"/>
        <v>291.97239944635817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1.1761200000000001</v>
      </c>
      <c r="E51">
        <f>GT_NG!S51</f>
        <v>1.4685235683677447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22.999118807708516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135.83000000000001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87.320000000000007</v>
      </c>
      <c r="AB51" s="75">
        <f>-STOA!Q51</f>
        <v>0</v>
      </c>
      <c r="AC51">
        <f t="shared" si="0"/>
        <v>2.5921611089094716</v>
      </c>
      <c r="AD51">
        <f t="shared" si="1"/>
        <v>291.97160126716682</v>
      </c>
      <c r="AE51">
        <f>'IDT-1'!E51</f>
        <v>0</v>
      </c>
      <c r="AF51" s="24"/>
      <c r="AG51">
        <f t="shared" si="2"/>
        <v>291.97160126716682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1.1761200000000001</v>
      </c>
      <c r="E52">
        <f>GT_NG!S52</f>
        <v>1.4685235683677447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22.999118807708516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135.83000000000001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87.320000000000007</v>
      </c>
      <c r="AB52" s="75">
        <f>-STOA!Q52</f>
        <v>0</v>
      </c>
      <c r="AC52">
        <f t="shared" si="0"/>
        <v>2.5921611089094716</v>
      </c>
      <c r="AD52">
        <f t="shared" si="1"/>
        <v>291.97160126716682</v>
      </c>
      <c r="AE52">
        <f>'IDT-1'!E52</f>
        <v>0</v>
      </c>
      <c r="AF52" s="24"/>
      <c r="AG52">
        <f t="shared" si="2"/>
        <v>291.97160126716682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1.1761200000000001</v>
      </c>
      <c r="E53">
        <f>GT_NG!S53</f>
        <v>1.4685235683677447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22.999118807708516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135.83000000000001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87.320000000000007</v>
      </c>
      <c r="AB53" s="75">
        <f>-STOA!Q53</f>
        <v>0</v>
      </c>
      <c r="AC53">
        <f t="shared" si="0"/>
        <v>2.5921611089094716</v>
      </c>
      <c r="AD53">
        <f t="shared" si="1"/>
        <v>291.97160126716682</v>
      </c>
      <c r="AE53">
        <f>'IDT-1'!E53</f>
        <v>0</v>
      </c>
      <c r="AF53" s="24"/>
      <c r="AG53">
        <f t="shared" si="2"/>
        <v>291.97160126716682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1.1761200000000001</v>
      </c>
      <c r="E54">
        <f>GT_NG!S54</f>
        <v>1.4685235683677447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22.999118807708516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135.83000000000001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87.320000000000007</v>
      </c>
      <c r="AB54" s="75">
        <f>-STOA!Q54</f>
        <v>0</v>
      </c>
      <c r="AC54">
        <f t="shared" si="0"/>
        <v>2.5921611089094716</v>
      </c>
      <c r="AD54">
        <f t="shared" si="1"/>
        <v>291.97160126716682</v>
      </c>
      <c r="AE54">
        <f>'IDT-1'!E54</f>
        <v>0</v>
      </c>
      <c r="AF54" s="24"/>
      <c r="AG54">
        <f t="shared" si="2"/>
        <v>291.97160126716682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1.1761200000000001</v>
      </c>
      <c r="E55">
        <f>GT_NG!S55</f>
        <v>1.4685235683677447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22.999118807708516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135.83000000000001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87.320000000000007</v>
      </c>
      <c r="AB55" s="75">
        <f>-STOA!Q55</f>
        <v>0</v>
      </c>
      <c r="AC55">
        <f t="shared" si="0"/>
        <v>2.5921611089094716</v>
      </c>
      <c r="AD55">
        <f t="shared" si="1"/>
        <v>291.97160126716682</v>
      </c>
      <c r="AE55">
        <f>'IDT-1'!E55</f>
        <v>0</v>
      </c>
      <c r="AF55" s="24"/>
      <c r="AG55">
        <f t="shared" si="2"/>
        <v>291.97160126716682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1.1761200000000001</v>
      </c>
      <c r="E56">
        <f>GT_NG!S56</f>
        <v>1.4685235683677447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22.999118807708516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135.83000000000001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87.320000000000007</v>
      </c>
      <c r="AB56" s="75">
        <f>-STOA!Q56</f>
        <v>0</v>
      </c>
      <c r="AC56">
        <f t="shared" si="0"/>
        <v>2.5921611089094716</v>
      </c>
      <c r="AD56">
        <f t="shared" si="1"/>
        <v>291.97160126716682</v>
      </c>
      <c r="AE56">
        <f>'IDT-1'!E56</f>
        <v>0</v>
      </c>
      <c r="AF56" s="24"/>
      <c r="AG56">
        <f t="shared" si="2"/>
        <v>291.97160126716682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1.1761200000000001</v>
      </c>
      <c r="E57">
        <f>GT_NG!S57</f>
        <v>1.4685235683677447</v>
      </c>
      <c r="F57">
        <f>GT_Spot!S57</f>
        <v>0</v>
      </c>
      <c r="G57">
        <f>PPCL_NG!S57</f>
        <v>45.77</v>
      </c>
      <c r="H57">
        <f>PPCL_Spot!S57</f>
        <v>0</v>
      </c>
      <c r="I57">
        <f>Bawana_NG!S57</f>
        <v>22.999118807708516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135.83000000000001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87.320000000000007</v>
      </c>
      <c r="AB57" s="75">
        <f>-STOA!Q57</f>
        <v>0</v>
      </c>
      <c r="AC57">
        <f t="shared" si="0"/>
        <v>2.5921611089094716</v>
      </c>
      <c r="AD57">
        <f t="shared" si="1"/>
        <v>291.97160126716682</v>
      </c>
      <c r="AE57">
        <f>'IDT-1'!E57</f>
        <v>0</v>
      </c>
      <c r="AF57" s="24"/>
      <c r="AG57">
        <f t="shared" si="2"/>
        <v>291.97160126716682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1.1761200000000001</v>
      </c>
      <c r="E58">
        <f>GT_NG!S58</f>
        <v>1.4685235683677447</v>
      </c>
      <c r="F58">
        <f>GT_Spot!S58</f>
        <v>0</v>
      </c>
      <c r="G58">
        <f>PPCL_NG!S58</f>
        <v>45.77</v>
      </c>
      <c r="H58">
        <f>PPCL_Spot!S58</f>
        <v>0</v>
      </c>
      <c r="I58">
        <f>Bawana_NG!S58</f>
        <v>22.999118807708516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135.83000000000001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87.320000000000007</v>
      </c>
      <c r="AB58" s="75">
        <f>-STOA!Q58</f>
        <v>0</v>
      </c>
      <c r="AC58">
        <f t="shared" si="0"/>
        <v>2.5921611089094716</v>
      </c>
      <c r="AD58">
        <f t="shared" si="1"/>
        <v>291.97160126716682</v>
      </c>
      <c r="AE58">
        <f>'IDT-1'!E58</f>
        <v>0</v>
      </c>
      <c r="AF58" s="24"/>
      <c r="AG58">
        <f t="shared" si="2"/>
        <v>291.97160126716682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1.4676530198621809</v>
      </c>
      <c r="F59">
        <f>GT_Spot!S59</f>
        <v>0</v>
      </c>
      <c r="G59">
        <f>PPCL_NG!S59</f>
        <v>45.77</v>
      </c>
      <c r="H59">
        <f>PPCL_Spot!S59</f>
        <v>0</v>
      </c>
      <c r="I59">
        <f>Bawana_NG!S59</f>
        <v>22.999118807708516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135.83000000000001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87.320000000000007</v>
      </c>
      <c r="AB59" s="75">
        <f>-STOA!Q59</f>
        <v>0</v>
      </c>
      <c r="AC59">
        <f t="shared" si="0"/>
        <v>2.5922817520826227</v>
      </c>
      <c r="AD59">
        <f t="shared" si="1"/>
        <v>291.98519007548811</v>
      </c>
      <c r="AE59">
        <f>'IDT-1'!E59</f>
        <v>0</v>
      </c>
      <c r="AF59" s="24"/>
      <c r="AG59">
        <f t="shared" si="2"/>
        <v>291.98519007548811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1.4676530198621809</v>
      </c>
      <c r="F60">
        <f>GT_Spot!S60</f>
        <v>0</v>
      </c>
      <c r="G60">
        <f>PPCL_NG!S60</f>
        <v>45.77</v>
      </c>
      <c r="H60">
        <f>PPCL_Spot!S60</f>
        <v>0</v>
      </c>
      <c r="I60">
        <f>Bawana_NG!S60</f>
        <v>22.999118807708516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135.83000000000001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87.320000000000007</v>
      </c>
      <c r="AB60" s="75">
        <f>-STOA!Q60</f>
        <v>0</v>
      </c>
      <c r="AC60">
        <f t="shared" si="0"/>
        <v>2.5922817520826227</v>
      </c>
      <c r="AD60">
        <f t="shared" si="1"/>
        <v>291.98519007548811</v>
      </c>
      <c r="AE60">
        <f>'IDT-1'!E60</f>
        <v>0</v>
      </c>
      <c r="AF60" s="24"/>
      <c r="AG60">
        <f t="shared" si="2"/>
        <v>291.98519007548811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1.4676530198621809</v>
      </c>
      <c r="F61">
        <f>GT_Spot!S61</f>
        <v>0</v>
      </c>
      <c r="G61">
        <f>PPCL_NG!S61</f>
        <v>45.77</v>
      </c>
      <c r="H61">
        <f>PPCL_Spot!S61</f>
        <v>0</v>
      </c>
      <c r="I61">
        <f>Bawana_NG!S61</f>
        <v>22.999118807708516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135.83000000000001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87.320000000000007</v>
      </c>
      <c r="AB61" s="75">
        <f>-STOA!Q61</f>
        <v>0</v>
      </c>
      <c r="AC61">
        <f t="shared" si="0"/>
        <v>2.5922817520826227</v>
      </c>
      <c r="AD61">
        <f t="shared" si="1"/>
        <v>291.98519007548811</v>
      </c>
      <c r="AE61">
        <f>'IDT-1'!E61</f>
        <v>0</v>
      </c>
      <c r="AF61" s="24"/>
      <c r="AG61">
        <f t="shared" si="2"/>
        <v>291.98519007548811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1.4676530198621809</v>
      </c>
      <c r="F62">
        <f>GT_Spot!S62</f>
        <v>0</v>
      </c>
      <c r="G62">
        <f>PPCL_NG!S62</f>
        <v>45.77</v>
      </c>
      <c r="H62">
        <f>PPCL_Spot!S62</f>
        <v>0</v>
      </c>
      <c r="I62">
        <f>Bawana_NG!S62</f>
        <v>22.999118807708516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135.83000000000001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87.320000000000007</v>
      </c>
      <c r="AB62" s="75">
        <f>-STOA!Q62</f>
        <v>0</v>
      </c>
      <c r="AC62">
        <f t="shared" si="0"/>
        <v>2.5922817520826227</v>
      </c>
      <c r="AD62">
        <f t="shared" si="1"/>
        <v>291.98519007548811</v>
      </c>
      <c r="AE62">
        <f>'IDT-1'!E62</f>
        <v>0</v>
      </c>
      <c r="AF62" s="24"/>
      <c r="AG62">
        <f t="shared" si="2"/>
        <v>291.98519007548811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1.4676530198621809</v>
      </c>
      <c r="F63">
        <f>GT_Spot!S63</f>
        <v>0</v>
      </c>
      <c r="G63">
        <f>PPCL_NG!S63</f>
        <v>44.563011014257718</v>
      </c>
      <c r="H63">
        <f>PPCL_Spot!S63</f>
        <v>0</v>
      </c>
      <c r="I63">
        <f>Bawana_NG!S63</f>
        <v>22.999201416617478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135.83000000000001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87.320000000000007</v>
      </c>
      <c r="AB63" s="75">
        <f>-STOA!Q63</f>
        <v>0</v>
      </c>
      <c r="AC63">
        <f t="shared" si="0"/>
        <v>2.5816609759664892</v>
      </c>
      <c r="AD63">
        <f t="shared" si="1"/>
        <v>290.7889044747709</v>
      </c>
      <c r="AE63">
        <f>'IDT-1'!E63</f>
        <v>0</v>
      </c>
      <c r="AF63" s="24"/>
      <c r="AG63">
        <f t="shared" si="2"/>
        <v>290.7889044747709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1.4676530198621809</v>
      </c>
      <c r="F64">
        <f>GT_Spot!S64</f>
        <v>0</v>
      </c>
      <c r="G64">
        <f>PPCL_NG!S64</f>
        <v>44.563011014257718</v>
      </c>
      <c r="H64">
        <f>PPCL_Spot!S64</f>
        <v>0</v>
      </c>
      <c r="I64">
        <f>Bawana_NG!S64</f>
        <v>22.999201416617478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135.83000000000001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87.320000000000007</v>
      </c>
      <c r="AB64" s="75">
        <f>-STOA!Q64</f>
        <v>0</v>
      </c>
      <c r="AC64">
        <f t="shared" si="0"/>
        <v>2.5816609759664892</v>
      </c>
      <c r="AD64">
        <f t="shared" si="1"/>
        <v>290.7889044747709</v>
      </c>
      <c r="AE64">
        <f>'IDT-1'!E64</f>
        <v>0</v>
      </c>
      <c r="AF64" s="24"/>
      <c r="AG64">
        <f t="shared" si="2"/>
        <v>290.7889044747709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1.4676530198621809</v>
      </c>
      <c r="F65">
        <f>GT_Spot!S65</f>
        <v>0</v>
      </c>
      <c r="G65">
        <f>PPCL_NG!S65</f>
        <v>44.563011014257718</v>
      </c>
      <c r="H65">
        <f>PPCL_Spot!S65</f>
        <v>0</v>
      </c>
      <c r="I65">
        <f>Bawana_NG!S65</f>
        <v>22.999201416617478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135.83000000000001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87.320000000000007</v>
      </c>
      <c r="AB65" s="75">
        <f>-STOA!Q65</f>
        <v>0</v>
      </c>
      <c r="AC65">
        <f t="shared" si="0"/>
        <v>2.5816609759664892</v>
      </c>
      <c r="AD65">
        <f t="shared" si="1"/>
        <v>290.7889044747709</v>
      </c>
      <c r="AE65">
        <f>'IDT-1'!E65</f>
        <v>0</v>
      </c>
      <c r="AF65" s="24"/>
      <c r="AG65">
        <f t="shared" si="2"/>
        <v>290.7889044747709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1.4676530198621809</v>
      </c>
      <c r="F66">
        <f>GT_Spot!S66</f>
        <v>0</v>
      </c>
      <c r="G66">
        <f>PPCL_NG!S66</f>
        <v>44.563011014257718</v>
      </c>
      <c r="H66">
        <f>PPCL_Spot!S66</f>
        <v>0</v>
      </c>
      <c r="I66">
        <f>Bawana_NG!S66</f>
        <v>22.999201416617478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135.83000000000001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87.320000000000007</v>
      </c>
      <c r="AB66" s="75">
        <f>-STOA!Q66</f>
        <v>0</v>
      </c>
      <c r="AC66">
        <f t="shared" si="0"/>
        <v>2.5816609759664892</v>
      </c>
      <c r="AD66">
        <f t="shared" si="1"/>
        <v>290.7889044747709</v>
      </c>
      <c r="AE66">
        <f>'IDT-1'!E66</f>
        <v>0</v>
      </c>
      <c r="AF66" s="24"/>
      <c r="AG66">
        <f t="shared" si="2"/>
        <v>290.7889044747709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1.4676530198621809</v>
      </c>
      <c r="F67">
        <f>GT_Spot!S67</f>
        <v>0</v>
      </c>
      <c r="G67">
        <f>PPCL_NG!S67</f>
        <v>44.563011014257718</v>
      </c>
      <c r="H67">
        <f>PPCL_Spot!S67</f>
        <v>0</v>
      </c>
      <c r="I67">
        <f>Bawana_NG!S67</f>
        <v>22.999201416617478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135.83000000000001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87.320000000000007</v>
      </c>
      <c r="AB67" s="75">
        <f>-STOA!Q67</f>
        <v>0</v>
      </c>
      <c r="AC67">
        <f t="shared" si="0"/>
        <v>2.5816609759664892</v>
      </c>
      <c r="AD67">
        <f t="shared" si="1"/>
        <v>290.7889044747709</v>
      </c>
      <c r="AE67">
        <f>'IDT-1'!E67</f>
        <v>0</v>
      </c>
      <c r="AF67" s="24"/>
      <c r="AG67">
        <f t="shared" si="2"/>
        <v>290.7889044747709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1.4676530198621809</v>
      </c>
      <c r="F68">
        <f>GT_Spot!S68</f>
        <v>0</v>
      </c>
      <c r="G68">
        <f>PPCL_NG!S68</f>
        <v>44.563011014257718</v>
      </c>
      <c r="H68">
        <f>PPCL_Spot!S68</f>
        <v>0</v>
      </c>
      <c r="I68">
        <f>Bawana_NG!S68</f>
        <v>22.999201416617478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135.83000000000001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87.320000000000007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2.5816609759664892</v>
      </c>
      <c r="AD68">
        <f t="shared" ref="AD68:AD98" si="4">SUM(B68:AB68,AI68:AR68)-AC68</f>
        <v>290.7889044747709</v>
      </c>
      <c r="AE68">
        <f>'IDT-1'!E68</f>
        <v>0</v>
      </c>
      <c r="AF68" s="24"/>
      <c r="AG68">
        <f t="shared" ref="AG68:AG98" si="5">SUM(AD68:AF68)+AT68</f>
        <v>290.7889044747709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1.4676530198621809</v>
      </c>
      <c r="F69">
        <f>GT_Spot!S69</f>
        <v>0</v>
      </c>
      <c r="G69">
        <f>PPCL_NG!S69</f>
        <v>44.563011014257718</v>
      </c>
      <c r="H69">
        <f>PPCL_Spot!S69</f>
        <v>0</v>
      </c>
      <c r="I69">
        <f>Bawana_NG!S69</f>
        <v>18.999340300684004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135.83000000000001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87.320000000000007</v>
      </c>
      <c r="AB69" s="75">
        <f>-STOA!Q69</f>
        <v>0</v>
      </c>
      <c r="AC69">
        <f t="shared" si="3"/>
        <v>2.5464621981462745</v>
      </c>
      <c r="AD69">
        <f t="shared" si="4"/>
        <v>286.82424213665763</v>
      </c>
      <c r="AE69">
        <f>'IDT-1'!E69</f>
        <v>0</v>
      </c>
      <c r="AF69" s="24"/>
      <c r="AG69">
        <f t="shared" si="5"/>
        <v>286.82424213665763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1.4676530198621809</v>
      </c>
      <c r="F70">
        <f>GT_Spot!S70</f>
        <v>0</v>
      </c>
      <c r="G70">
        <f>PPCL_NG!S70</f>
        <v>44.563011014257718</v>
      </c>
      <c r="H70">
        <f>PPCL_Spot!S70</f>
        <v>0</v>
      </c>
      <c r="I70">
        <f>Bawana_NG!S70</f>
        <v>9.9996527898336858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135.83000000000001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87.320000000000007</v>
      </c>
      <c r="AB70" s="75">
        <f>-STOA!Q70</f>
        <v>0</v>
      </c>
      <c r="AC70">
        <f t="shared" si="3"/>
        <v>2.4672649480507918</v>
      </c>
      <c r="AD70">
        <f t="shared" si="4"/>
        <v>277.9037518759028</v>
      </c>
      <c r="AE70">
        <f>'IDT-1'!E70</f>
        <v>0</v>
      </c>
      <c r="AF70" s="24"/>
      <c r="AG70">
        <f t="shared" si="5"/>
        <v>277.9037518759028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1.4676530198621809</v>
      </c>
      <c r="F71">
        <f>GT_Spot!S71</f>
        <v>0</v>
      </c>
      <c r="G71">
        <f>PPCL_NG!S71</f>
        <v>44.563011014257718</v>
      </c>
      <c r="H71">
        <f>PPCL_Spot!S71</f>
        <v>0</v>
      </c>
      <c r="I71">
        <f>Bawana_NG!S71</f>
        <v>18.999340300684004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135.83000000000001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63.06</v>
      </c>
      <c r="AB71" s="75">
        <f>-STOA!Q71</f>
        <v>0</v>
      </c>
      <c r="AC71">
        <f t="shared" si="3"/>
        <v>2.3329741981462746</v>
      </c>
      <c r="AD71">
        <f t="shared" si="4"/>
        <v>262.77773013665762</v>
      </c>
      <c r="AE71">
        <f>'IDT-1'!E71</f>
        <v>0</v>
      </c>
      <c r="AF71" s="24"/>
      <c r="AG71">
        <f t="shared" si="5"/>
        <v>262.77773013665762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1.4676530198621809</v>
      </c>
      <c r="F72">
        <f>GT_Spot!S72</f>
        <v>0</v>
      </c>
      <c r="G72">
        <f>PPCL_NG!S72</f>
        <v>44.563011014257718</v>
      </c>
      <c r="H72">
        <f>PPCL_Spot!S72</f>
        <v>0</v>
      </c>
      <c r="I72">
        <f>Bawana_NG!S72</f>
        <v>18.999340300684004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135.83000000000001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63.06</v>
      </c>
      <c r="AB72" s="75">
        <f>-STOA!Q72</f>
        <v>0</v>
      </c>
      <c r="AC72">
        <f t="shared" si="3"/>
        <v>2.3329741981462746</v>
      </c>
      <c r="AD72">
        <f t="shared" si="4"/>
        <v>262.77773013665762</v>
      </c>
      <c r="AE72">
        <f>'IDT-1'!E72</f>
        <v>0</v>
      </c>
      <c r="AF72" s="24"/>
      <c r="AG72">
        <f t="shared" si="5"/>
        <v>262.77773013665762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1.4676530198621809</v>
      </c>
      <c r="F73">
        <f>GT_Spot!S73</f>
        <v>0</v>
      </c>
      <c r="G73">
        <f>PPCL_NG!S73</f>
        <v>44.563011014257718</v>
      </c>
      <c r="H73">
        <f>PPCL_Spot!S73</f>
        <v>0</v>
      </c>
      <c r="I73">
        <f>Bawana_NG!S73</f>
        <v>18.999340300684004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135.83000000000001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63.06</v>
      </c>
      <c r="AB73" s="75">
        <f>-STOA!Q73</f>
        <v>0</v>
      </c>
      <c r="AC73">
        <f t="shared" si="3"/>
        <v>2.3329741981462746</v>
      </c>
      <c r="AD73">
        <f t="shared" si="4"/>
        <v>262.77773013665762</v>
      </c>
      <c r="AE73">
        <f>'IDT-1'!E73</f>
        <v>0</v>
      </c>
      <c r="AF73" s="24"/>
      <c r="AG73">
        <f t="shared" si="5"/>
        <v>262.77773013665762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1.4676530198621809</v>
      </c>
      <c r="F74">
        <f>GT_Spot!S74</f>
        <v>0</v>
      </c>
      <c r="G74">
        <f>PPCL_NG!S74</f>
        <v>44.563011014257718</v>
      </c>
      <c r="H74">
        <f>PPCL_Spot!S74</f>
        <v>0</v>
      </c>
      <c r="I74">
        <f>Bawana_NG!S74</f>
        <v>18.999340300684004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126.13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63.06</v>
      </c>
      <c r="AB74" s="75">
        <f>-STOA!Q74</f>
        <v>0</v>
      </c>
      <c r="AC74">
        <f t="shared" si="3"/>
        <v>2.2476141981462745</v>
      </c>
      <c r="AD74">
        <f t="shared" si="4"/>
        <v>253.16309013665764</v>
      </c>
      <c r="AE74">
        <f>'IDT-1'!E74</f>
        <v>0</v>
      </c>
      <c r="AF74" s="24"/>
      <c r="AG74">
        <f t="shared" si="5"/>
        <v>253.16309013665764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1.4849662162162163</v>
      </c>
      <c r="F75">
        <f>GT_Spot!S75</f>
        <v>0</v>
      </c>
      <c r="G75">
        <f>PPCL_NG!S75</f>
        <v>44.563011014257718</v>
      </c>
      <c r="H75">
        <f>PPCL_Spot!S75</f>
        <v>0</v>
      </c>
      <c r="I75">
        <f>Bawana_NG!S75</f>
        <v>18.999340300684004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117.02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63.06</v>
      </c>
      <c r="AB75" s="75">
        <f>-STOA!Q75</f>
        <v>0</v>
      </c>
      <c r="AC75">
        <f t="shared" si="3"/>
        <v>2.16759855427419</v>
      </c>
      <c r="AD75">
        <f t="shared" si="4"/>
        <v>244.15041897688374</v>
      </c>
      <c r="AE75">
        <f>'IDT-1'!E75</f>
        <v>0</v>
      </c>
      <c r="AF75" s="24"/>
      <c r="AG75">
        <f t="shared" si="5"/>
        <v>244.15041897688374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1.4859368913128166</v>
      </c>
      <c r="F76">
        <f>GT_Spot!S76</f>
        <v>0</v>
      </c>
      <c r="G76">
        <f>PPCL_NG!S76</f>
        <v>44.563011014257718</v>
      </c>
      <c r="H76">
        <f>PPCL_Spot!S76</f>
        <v>0</v>
      </c>
      <c r="I76">
        <f>Bawana_NG!S76</f>
        <v>18.999340300684004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111.57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63.06</v>
      </c>
      <c r="AB76" s="75">
        <f>-STOA!Q76</f>
        <v>0</v>
      </c>
      <c r="AC76">
        <f t="shared" si="3"/>
        <v>2.11964709621504</v>
      </c>
      <c r="AD76">
        <f t="shared" si="4"/>
        <v>238.7493411100395</v>
      </c>
      <c r="AE76">
        <f>'IDT-1'!E76</f>
        <v>0</v>
      </c>
      <c r="AF76" s="24"/>
      <c r="AG76">
        <f t="shared" si="5"/>
        <v>238.7493411100395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1.4859368913128166</v>
      </c>
      <c r="F77">
        <f>GT_Spot!S77</f>
        <v>0</v>
      </c>
      <c r="G77">
        <f>PPCL_NG!S77</f>
        <v>43.243042071197422</v>
      </c>
      <c r="H77">
        <f>PPCL_Spot!S77</f>
        <v>0</v>
      </c>
      <c r="I77">
        <f>Bawana_NG!S77</f>
        <v>18.999340300684004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113.94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63.06</v>
      </c>
      <c r="AB77" s="75">
        <f>-STOA!Q77</f>
        <v>0</v>
      </c>
      <c r="AC77">
        <f t="shared" si="3"/>
        <v>2.1288873695161095</v>
      </c>
      <c r="AD77">
        <f t="shared" si="4"/>
        <v>239.79013189367811</v>
      </c>
      <c r="AE77">
        <f>'IDT-1'!E77</f>
        <v>0</v>
      </c>
      <c r="AF77" s="24"/>
      <c r="AG77">
        <f t="shared" si="5"/>
        <v>239.79013189367811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1.4859368913128166</v>
      </c>
      <c r="F78">
        <f>GT_Spot!S78</f>
        <v>0</v>
      </c>
      <c r="G78">
        <f>PPCL_NG!S78</f>
        <v>44.563011014257718</v>
      </c>
      <c r="H78">
        <f>PPCL_Spot!S78</f>
        <v>0</v>
      </c>
      <c r="I78">
        <f>Bawana_NG!S78</f>
        <v>18.999340300684004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116.42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63.06</v>
      </c>
      <c r="AB78" s="75">
        <f>-STOA!Q78</f>
        <v>0</v>
      </c>
      <c r="AC78">
        <f t="shared" si="3"/>
        <v>2.1623270962150403</v>
      </c>
      <c r="AD78">
        <f t="shared" si="4"/>
        <v>243.5566611100395</v>
      </c>
      <c r="AE78">
        <f>'IDT-1'!E78</f>
        <v>0</v>
      </c>
      <c r="AF78" s="24"/>
      <c r="AG78">
        <f t="shared" si="5"/>
        <v>243.5566611100395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1.20042</v>
      </c>
      <c r="E79">
        <f>GT_NG!S79</f>
        <v>1.4859368913128166</v>
      </c>
      <c r="F79">
        <f>GT_Spot!S79</f>
        <v>0</v>
      </c>
      <c r="G79">
        <f>PPCL_NG!S79</f>
        <v>44.563011014257718</v>
      </c>
      <c r="H79">
        <f>PPCL_Spot!S79</f>
        <v>0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116.42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-25</v>
      </c>
      <c r="AA79" s="75">
        <f>STOA!K79</f>
        <v>63.06</v>
      </c>
      <c r="AB79" s="75">
        <f>-STOA!Q79</f>
        <v>0</v>
      </c>
      <c r="AC79">
        <f t="shared" si="3"/>
        <v>2.3843650946290209</v>
      </c>
      <c r="AD79">
        <f t="shared" si="4"/>
        <v>218.3442606524321</v>
      </c>
      <c r="AE79">
        <f>'IDT-1'!E79</f>
        <v>0</v>
      </c>
      <c r="AF79" s="24"/>
      <c r="AG79">
        <f t="shared" si="5"/>
        <v>218.3442606524321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1.20042</v>
      </c>
      <c r="E80">
        <f>GT_NG!S80</f>
        <v>1.4859368913128166</v>
      </c>
      <c r="F80">
        <f>GT_Spot!S80</f>
        <v>0</v>
      </c>
      <c r="G80">
        <f>PPCL_NG!S80</f>
        <v>44.563011014257718</v>
      </c>
      <c r="H80">
        <f>PPCL_Spot!S80</f>
        <v>0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116.42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-25</v>
      </c>
      <c r="AA80" s="75">
        <f>STOA!K80</f>
        <v>63.06</v>
      </c>
      <c r="AB80" s="75">
        <f>-STOA!Q80</f>
        <v>0</v>
      </c>
      <c r="AC80">
        <f t="shared" si="3"/>
        <v>2.3843650946290209</v>
      </c>
      <c r="AD80">
        <f t="shared" si="4"/>
        <v>218.3442606524321</v>
      </c>
      <c r="AE80">
        <f>'IDT-1'!E80</f>
        <v>0</v>
      </c>
      <c r="AF80" s="24"/>
      <c r="AG80">
        <f t="shared" si="5"/>
        <v>218.3442606524321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1.20042</v>
      </c>
      <c r="E81">
        <f>GT_NG!S81</f>
        <v>1.4859368913128166</v>
      </c>
      <c r="F81">
        <f>GT_Spot!S81</f>
        <v>0</v>
      </c>
      <c r="G81">
        <f>PPCL_NG!S81</f>
        <v>44.563011014257718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116.42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-25</v>
      </c>
      <c r="AA81" s="75">
        <f>STOA!K81</f>
        <v>63.06</v>
      </c>
      <c r="AB81" s="75">
        <f>-STOA!Q81</f>
        <v>0</v>
      </c>
      <c r="AC81">
        <f t="shared" si="3"/>
        <v>2.3843650946290209</v>
      </c>
      <c r="AD81">
        <f t="shared" si="4"/>
        <v>218.3442606524321</v>
      </c>
      <c r="AE81">
        <f>'IDT-1'!E81</f>
        <v>0</v>
      </c>
      <c r="AF81" s="24"/>
      <c r="AG81">
        <f t="shared" si="5"/>
        <v>218.3442606524321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1.20042</v>
      </c>
      <c r="E82">
        <f>GT_NG!S82</f>
        <v>1.4859368913128166</v>
      </c>
      <c r="F82">
        <f>GT_Spot!S82</f>
        <v>0</v>
      </c>
      <c r="G82">
        <f>PPCL_NG!S82</f>
        <v>44.563011014257718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116.42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-25</v>
      </c>
      <c r="AA82" s="75">
        <f>STOA!K82</f>
        <v>63.06</v>
      </c>
      <c r="AB82" s="75">
        <f>-STOA!Q82</f>
        <v>0</v>
      </c>
      <c r="AC82">
        <f t="shared" si="3"/>
        <v>2.3843650946290209</v>
      </c>
      <c r="AD82">
        <f t="shared" si="4"/>
        <v>218.3442606524321</v>
      </c>
      <c r="AE82">
        <f>'IDT-1'!E82</f>
        <v>0</v>
      </c>
      <c r="AF82" s="24"/>
      <c r="AG82">
        <f t="shared" si="5"/>
        <v>218.3442606524321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1.20042</v>
      </c>
      <c r="E83">
        <f>GT_NG!S83</f>
        <v>1.4859368913128166</v>
      </c>
      <c r="F83">
        <f>GT_Spot!S83</f>
        <v>0</v>
      </c>
      <c r="G83">
        <f>PPCL_NG!S83</f>
        <v>44.563011014257718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116.42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-25</v>
      </c>
      <c r="AA83" s="75">
        <f>STOA!K83</f>
        <v>63.06</v>
      </c>
      <c r="AB83" s="75">
        <f>-STOA!Q83</f>
        <v>0</v>
      </c>
      <c r="AC83">
        <f t="shared" si="3"/>
        <v>2.4731463698509741</v>
      </c>
      <c r="AD83">
        <f t="shared" si="4"/>
        <v>208.25547937721015</v>
      </c>
      <c r="AE83">
        <f>'IDT-1'!E83</f>
        <v>0</v>
      </c>
      <c r="AF83" s="24"/>
      <c r="AG83">
        <f t="shared" si="5"/>
        <v>208.25547937721015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1.20042</v>
      </c>
      <c r="E84">
        <f>GT_NG!S84</f>
        <v>1.4859368913128166</v>
      </c>
      <c r="F84">
        <f>GT_Spot!S84</f>
        <v>0</v>
      </c>
      <c r="G84">
        <f>PPCL_NG!S84</f>
        <v>44.563011014257718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116.42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-25</v>
      </c>
      <c r="AA84" s="75">
        <f>STOA!K84</f>
        <v>63.06</v>
      </c>
      <c r="AB84" s="75">
        <f>-STOA!Q84</f>
        <v>0</v>
      </c>
      <c r="AC84">
        <f t="shared" si="3"/>
        <v>2.4731463698509741</v>
      </c>
      <c r="AD84">
        <f t="shared" si="4"/>
        <v>208.25547937721015</v>
      </c>
      <c r="AE84">
        <f>'IDT-1'!E84</f>
        <v>0</v>
      </c>
      <c r="AF84" s="24"/>
      <c r="AG84">
        <f t="shared" si="5"/>
        <v>208.25547937721015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1.20042</v>
      </c>
      <c r="E85">
        <f>GT_NG!S85</f>
        <v>1.4859368913128166</v>
      </c>
      <c r="F85">
        <f>GT_Spot!S85</f>
        <v>0</v>
      </c>
      <c r="G85">
        <f>PPCL_NG!S85</f>
        <v>44.563011014257718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116.42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63.06</v>
      </c>
      <c r="AB85" s="75">
        <f>-STOA!Q85</f>
        <v>0</v>
      </c>
      <c r="AC85">
        <f t="shared" si="3"/>
        <v>2.5175370074619505</v>
      </c>
      <c r="AD85">
        <f t="shared" si="4"/>
        <v>203.21108873959918</v>
      </c>
      <c r="AE85">
        <f>'IDT-1'!E85</f>
        <v>0</v>
      </c>
      <c r="AF85" s="24"/>
      <c r="AG85">
        <f t="shared" si="5"/>
        <v>203.21108873959918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1.20042</v>
      </c>
      <c r="E86">
        <f>GT_NG!S86</f>
        <v>1.4859368913128166</v>
      </c>
      <c r="F86">
        <f>GT_Spot!S86</f>
        <v>0</v>
      </c>
      <c r="G86">
        <f>PPCL_NG!S86</f>
        <v>44.563011014257718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116.42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-25</v>
      </c>
      <c r="AA86" s="75">
        <f>STOA!K86</f>
        <v>63.06</v>
      </c>
      <c r="AB86" s="75">
        <f>-STOA!Q86</f>
        <v>0</v>
      </c>
      <c r="AC86">
        <f t="shared" si="3"/>
        <v>2.5441713900285365</v>
      </c>
      <c r="AD86">
        <f t="shared" si="4"/>
        <v>200.18445435703259</v>
      </c>
      <c r="AE86">
        <f>'IDT-1'!E86</f>
        <v>0</v>
      </c>
      <c r="AF86" s="24"/>
      <c r="AG86">
        <f t="shared" si="5"/>
        <v>200.18445435703259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-18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1.20042</v>
      </c>
      <c r="E87">
        <f>GT_NG!S87</f>
        <v>1.4860892388451445</v>
      </c>
      <c r="F87">
        <f>GT_Spot!S87</f>
        <v>0</v>
      </c>
      <c r="G87">
        <f>PPCL_NG!S87</f>
        <v>44.563011014257718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116.42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-25</v>
      </c>
      <c r="AA87" s="75">
        <f>STOA!K87</f>
        <v>63.06</v>
      </c>
      <c r="AB87" s="75">
        <f>-STOA!Q87</f>
        <v>0</v>
      </c>
      <c r="AC87">
        <f t="shared" si="3"/>
        <v>2.5796852407756021</v>
      </c>
      <c r="AD87">
        <f t="shared" si="4"/>
        <v>196.14909285381785</v>
      </c>
      <c r="AE87">
        <f>'IDT-1'!E87</f>
        <v>0</v>
      </c>
      <c r="AF87" s="24"/>
      <c r="AG87">
        <f t="shared" si="5"/>
        <v>196.14909285381785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-22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1.20042</v>
      </c>
      <c r="E88">
        <f>GT_NG!S88</f>
        <v>1.4860892388451445</v>
      </c>
      <c r="F88">
        <f>GT_Spot!S88</f>
        <v>0</v>
      </c>
      <c r="G88">
        <f>PPCL_NG!S88</f>
        <v>44.563011014257718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116.42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-25</v>
      </c>
      <c r="AA88" s="75">
        <f>STOA!K88</f>
        <v>63.06</v>
      </c>
      <c r="AB88" s="75">
        <f>-STOA!Q88</f>
        <v>0</v>
      </c>
      <c r="AC88">
        <f t="shared" si="3"/>
        <v>2.597441495819993</v>
      </c>
      <c r="AD88">
        <f t="shared" si="4"/>
        <v>194.13133659877346</v>
      </c>
      <c r="AE88">
        <f>'IDT-1'!E88</f>
        <v>0</v>
      </c>
      <c r="AF88" s="24"/>
      <c r="AG88">
        <f t="shared" si="5"/>
        <v>194.13133659877346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-24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1.20042</v>
      </c>
      <c r="E89">
        <f>GT_NG!S89</f>
        <v>1.4860892388451445</v>
      </c>
      <c r="F89">
        <f>GT_Spot!S89</f>
        <v>0</v>
      </c>
      <c r="G89">
        <f>PPCL_NG!S89</f>
        <v>44.563011014257718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116.42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-25</v>
      </c>
      <c r="AA89" s="75">
        <f>STOA!K89</f>
        <v>63.06</v>
      </c>
      <c r="AB89" s="75">
        <f>-STOA!Q89</f>
        <v>0</v>
      </c>
      <c r="AC89">
        <f t="shared" si="3"/>
        <v>2.6063196233421881</v>
      </c>
      <c r="AD89">
        <f t="shared" si="4"/>
        <v>193.12245847125126</v>
      </c>
      <c r="AE89">
        <f>'IDT-1'!E89</f>
        <v>0</v>
      </c>
      <c r="AF89" s="24"/>
      <c r="AG89">
        <f t="shared" si="5"/>
        <v>193.12245847125126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1.20042</v>
      </c>
      <c r="E90">
        <f>GT_NG!S90</f>
        <v>1.4860892388451445</v>
      </c>
      <c r="F90">
        <f>GT_Spot!S90</f>
        <v>0</v>
      </c>
      <c r="G90">
        <f>PPCL_NG!S90</f>
        <v>44.563011014257718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116.42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-25</v>
      </c>
      <c r="AA90" s="75">
        <f>STOA!K90</f>
        <v>63.06</v>
      </c>
      <c r="AB90" s="75">
        <f>-STOA!Q90</f>
        <v>0</v>
      </c>
      <c r="AC90">
        <f t="shared" si="3"/>
        <v>2.624075878386579</v>
      </c>
      <c r="AD90">
        <f t="shared" si="4"/>
        <v>191.10470221620687</v>
      </c>
      <c r="AE90">
        <f>'IDT-1'!E90</f>
        <v>0</v>
      </c>
      <c r="AF90" s="24"/>
      <c r="AG90">
        <f t="shared" si="5"/>
        <v>191.10470221620687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-27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1.20042</v>
      </c>
      <c r="E91">
        <f>GT_NG!S91</f>
        <v>1.4860892388451445</v>
      </c>
      <c r="F91">
        <f>GT_Spot!S91</f>
        <v>0</v>
      </c>
      <c r="G91">
        <f>PPCL_NG!S91</f>
        <v>44.563011014257718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116.42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-25</v>
      </c>
      <c r="AA91" s="75">
        <f>STOA!K91</f>
        <v>63.06</v>
      </c>
      <c r="AB91" s="75">
        <f>-STOA!Q91</f>
        <v>0</v>
      </c>
      <c r="AC91">
        <f t="shared" si="3"/>
        <v>2.624075878386579</v>
      </c>
      <c r="AD91">
        <f t="shared" si="4"/>
        <v>191.10470221620687</v>
      </c>
      <c r="AE91">
        <f>'IDT-1'!E91</f>
        <v>0</v>
      </c>
      <c r="AF91" s="24"/>
      <c r="AG91">
        <f t="shared" si="5"/>
        <v>191.10470221620687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-27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1.20042</v>
      </c>
      <c r="E92">
        <f>GT_NG!S92</f>
        <v>1.4860892388451445</v>
      </c>
      <c r="F92">
        <f>GT_Spot!S92</f>
        <v>0</v>
      </c>
      <c r="G92">
        <f>PPCL_NG!S92</f>
        <v>44.563011014257718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87.32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-25</v>
      </c>
      <c r="AA92" s="75">
        <f>STOA!K92</f>
        <v>63.06</v>
      </c>
      <c r="AB92" s="75">
        <f>-STOA!Q92</f>
        <v>0</v>
      </c>
      <c r="AC92">
        <f t="shared" si="3"/>
        <v>2.2170677105092587</v>
      </c>
      <c r="AD92">
        <f t="shared" si="4"/>
        <v>179.41171038408416</v>
      </c>
      <c r="AE92">
        <f>'IDT-1'!E92</f>
        <v>0</v>
      </c>
      <c r="AF92" s="24"/>
      <c r="AG92">
        <f t="shared" si="5"/>
        <v>179.41171038408416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1.20042</v>
      </c>
      <c r="E93">
        <f>GT_NG!S93</f>
        <v>1.4860892388451445</v>
      </c>
      <c r="F93">
        <f>GT_Spot!S93</f>
        <v>0</v>
      </c>
      <c r="G93">
        <f>PPCL_NG!S93</f>
        <v>44.563011014257718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87.32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-25</v>
      </c>
      <c r="AA93" s="75">
        <f>STOA!K93</f>
        <v>63.06</v>
      </c>
      <c r="AB93" s="75">
        <f>-STOA!Q93</f>
        <v>0</v>
      </c>
      <c r="AC93">
        <f t="shared" si="3"/>
        <v>2.2170677105092587</v>
      </c>
      <c r="AD93">
        <f t="shared" si="4"/>
        <v>179.41171038408416</v>
      </c>
      <c r="AE93">
        <f>'IDT-1'!E93</f>
        <v>0</v>
      </c>
      <c r="AF93" s="24"/>
      <c r="AG93">
        <f t="shared" si="5"/>
        <v>179.41171038408416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1.20042</v>
      </c>
      <c r="E94">
        <f>GT_NG!S94</f>
        <v>1.4860892388451445</v>
      </c>
      <c r="F94">
        <f>GT_Spot!S94</f>
        <v>0</v>
      </c>
      <c r="G94">
        <f>PPCL_NG!S94</f>
        <v>44.563011014257718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87.32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-25</v>
      </c>
      <c r="AA94" s="75">
        <f>STOA!K94</f>
        <v>63.06</v>
      </c>
      <c r="AB94" s="75">
        <f>-STOA!Q94</f>
        <v>0</v>
      </c>
      <c r="AC94">
        <f t="shared" si="3"/>
        <v>2.2170677105092587</v>
      </c>
      <c r="AD94">
        <f t="shared" si="4"/>
        <v>179.41171038408416</v>
      </c>
      <c r="AE94">
        <f>'IDT-1'!E94</f>
        <v>0</v>
      </c>
      <c r="AF94" s="24"/>
      <c r="AG94">
        <f t="shared" si="5"/>
        <v>179.41171038408416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1.20042</v>
      </c>
      <c r="E95">
        <f>GT_NG!S95</f>
        <v>1.4860892388451445</v>
      </c>
      <c r="F95">
        <f>GT_Spot!S95</f>
        <v>0</v>
      </c>
      <c r="G95">
        <f>PPCL_NG!S95</f>
        <v>44.563011014257718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87.32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63.06</v>
      </c>
      <c r="AB95" s="75">
        <f>-STOA!Q95</f>
        <v>0</v>
      </c>
      <c r="AC95">
        <f t="shared" si="3"/>
        <v>2.2614583481202351</v>
      </c>
      <c r="AD95">
        <f t="shared" si="4"/>
        <v>174.36731974647319</v>
      </c>
      <c r="AE95">
        <f>'IDT-1'!E95</f>
        <v>0</v>
      </c>
      <c r="AF95" s="24"/>
      <c r="AG95">
        <f t="shared" si="5"/>
        <v>174.36731974647319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1.20042</v>
      </c>
      <c r="E96">
        <f>GT_NG!S96</f>
        <v>1.4860892388451445</v>
      </c>
      <c r="F96">
        <f>GT_Spot!S96</f>
        <v>0</v>
      </c>
      <c r="G96">
        <f>PPCL_NG!S96</f>
        <v>44.563011014257718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87.32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63.06</v>
      </c>
      <c r="AB96" s="75">
        <f>-STOA!Q96</f>
        <v>0</v>
      </c>
      <c r="AC96">
        <f t="shared" si="3"/>
        <v>2.2614583481202351</v>
      </c>
      <c r="AD96">
        <f t="shared" si="4"/>
        <v>174.36731974647319</v>
      </c>
      <c r="AE96">
        <f>'IDT-1'!E96</f>
        <v>0</v>
      </c>
      <c r="AF96" s="24"/>
      <c r="AG96">
        <f t="shared" si="5"/>
        <v>174.36731974647319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1.20042</v>
      </c>
      <c r="E97">
        <f>GT_NG!S97</f>
        <v>1.4860892388451445</v>
      </c>
      <c r="F97">
        <f>GT_Spot!S97</f>
        <v>0</v>
      </c>
      <c r="G97">
        <f>PPCL_NG!S97</f>
        <v>44.563011014257718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87.32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-30</v>
      </c>
      <c r="AA97" s="75">
        <f>STOA!K97</f>
        <v>63.06</v>
      </c>
      <c r="AB97" s="75">
        <f>-STOA!Q97</f>
        <v>0</v>
      </c>
      <c r="AC97">
        <f t="shared" si="3"/>
        <v>2.1847513263284672</v>
      </c>
      <c r="AD97">
        <f t="shared" si="4"/>
        <v>183.08402676826495</v>
      </c>
      <c r="AE97">
        <f>'IDT-1'!E97</f>
        <v>0</v>
      </c>
      <c r="AF97" s="24"/>
      <c r="AG97">
        <f t="shared" si="5"/>
        <v>183.08402676826495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-1.36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1.20042</v>
      </c>
      <c r="E98">
        <f>GT_NG!S98</f>
        <v>1.4860892388451445</v>
      </c>
      <c r="F98">
        <f>GT_Spot!S98</f>
        <v>0</v>
      </c>
      <c r="G98">
        <f>PPCL_NG!S98</f>
        <v>44.563011014257718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87.32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-30</v>
      </c>
      <c r="AA98" s="75">
        <f>STOA!K98</f>
        <v>63.06</v>
      </c>
      <c r="AB98" s="75">
        <f>-STOA!Q98</f>
        <v>0</v>
      </c>
      <c r="AC98">
        <f t="shared" si="3"/>
        <v>2.1726770728982818</v>
      </c>
      <c r="AD98">
        <f t="shared" si="4"/>
        <v>184.45610102169513</v>
      </c>
      <c r="AE98">
        <f>'IDT-1'!E98</f>
        <v>0</v>
      </c>
      <c r="AF98" s="24"/>
      <c r="AG98">
        <f t="shared" si="5"/>
        <v>184.45610102169513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3.5503345589227589E-2</v>
      </c>
      <c r="F99">
        <f t="shared" si="6"/>
        <v>0</v>
      </c>
      <c r="G99">
        <f t="shared" si="6"/>
        <v>1.0790539300671307</v>
      </c>
      <c r="H99">
        <f t="shared" si="6"/>
        <v>0</v>
      </c>
      <c r="I99">
        <f t="shared" si="6"/>
        <v>0.47673182226791033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2.5398199999999993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-0.18</v>
      </c>
      <c r="AA99" s="75">
        <f t="shared" si="6"/>
        <v>1.7075200000000026</v>
      </c>
      <c r="AB99" s="75">
        <f t="shared" si="6"/>
        <v>0</v>
      </c>
      <c r="AC99">
        <f t="shared" si="6"/>
        <v>5.626966398755761E-2</v>
      </c>
      <c r="AD99">
        <f t="shared" si="6"/>
        <v>5.2881907139367117</v>
      </c>
      <c r="AE99">
        <f t="shared" si="6"/>
        <v>0</v>
      </c>
      <c r="AG99">
        <f t="shared" si="6"/>
        <v>5.2881907139367117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-0.34258999999999995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0.1843579925784149</v>
      </c>
      <c r="AD3">
        <f>SUM(B3:AB3,AI3:AR3)-AC3</f>
        <v>20.765413891332368</v>
      </c>
      <c r="AE3">
        <f>'IDT-1'!D3</f>
        <v>0</v>
      </c>
      <c r="AF3" s="24"/>
      <c r="AG3">
        <f>SUM(AD3:AF3)</f>
        <v>20.765413891332368</v>
      </c>
      <c r="AI3" s="34">
        <f>PXIL!L3</f>
        <v>0</v>
      </c>
      <c r="AJ3" s="34">
        <f>PXIL!R3</f>
        <v>0</v>
      </c>
      <c r="AK3" s="34">
        <f>RTM_IEX!L3</f>
        <v>5.54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0.53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0.18523799257841492</v>
      </c>
      <c r="AD4">
        <f t="shared" ref="AD4:AD67" si="1">SUM(B4:AB4,AI4:AR4)-AC4</f>
        <v>20.864533891332368</v>
      </c>
      <c r="AE4">
        <f>'IDT-1'!D4</f>
        <v>0</v>
      </c>
      <c r="AF4" s="24"/>
      <c r="AG4">
        <f t="shared" ref="AG4:AG67" si="2">SUM(AD4:AF4)</f>
        <v>20.864533891332368</v>
      </c>
      <c r="AI4" s="34">
        <f>PXIL!L4</f>
        <v>0</v>
      </c>
      <c r="AJ4" s="34">
        <f>PXIL!R4</f>
        <v>0</v>
      </c>
      <c r="AK4" s="34">
        <f>RTM_IEX!L4</f>
        <v>5.56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0.61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0.1891099925784149</v>
      </c>
      <c r="AD5">
        <f t="shared" si="1"/>
        <v>21.300661891332368</v>
      </c>
      <c r="AE5">
        <f>'IDT-1'!D5</f>
        <v>0</v>
      </c>
      <c r="AF5" s="24"/>
      <c r="AG5">
        <f t="shared" si="2"/>
        <v>21.300661891332368</v>
      </c>
      <c r="AI5" s="34">
        <f>PXIL!L5</f>
        <v>0</v>
      </c>
      <c r="AJ5" s="34">
        <f>PXIL!R5</f>
        <v>0</v>
      </c>
      <c r="AK5" s="34">
        <f>RTM_IEX!L5</f>
        <v>5.57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1.04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0.19201399257841489</v>
      </c>
      <c r="AD6">
        <f t="shared" si="1"/>
        <v>21.627757891332369</v>
      </c>
      <c r="AE6">
        <f>'IDT-1'!D6</f>
        <v>0</v>
      </c>
      <c r="AF6" s="24"/>
      <c r="AG6">
        <f t="shared" si="2"/>
        <v>21.627757891332369</v>
      </c>
      <c r="AI6" s="34">
        <f>PXIL!L6</f>
        <v>0</v>
      </c>
      <c r="AJ6" s="34">
        <f>PXIL!R6</f>
        <v>0</v>
      </c>
      <c r="AK6" s="34">
        <f>RTM_IEX!L6</f>
        <v>5.88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1.06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0.2009019925784149</v>
      </c>
      <c r="AD7">
        <f t="shared" si="1"/>
        <v>22.628869891332368</v>
      </c>
      <c r="AE7">
        <f>'IDT-1'!D7</f>
        <v>0</v>
      </c>
      <c r="AF7" s="24"/>
      <c r="AG7">
        <f t="shared" si="2"/>
        <v>22.628869891332368</v>
      </c>
      <c r="AI7" s="34">
        <f>PXIL!L7</f>
        <v>0</v>
      </c>
      <c r="AJ7" s="34">
        <f>PXIL!R7</f>
        <v>0</v>
      </c>
      <c r="AK7" s="34">
        <f>RTM_IEX!L7</f>
        <v>6.95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1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0.20477399257841492</v>
      </c>
      <c r="AD8">
        <f t="shared" si="1"/>
        <v>23.064997891332371</v>
      </c>
      <c r="AE8">
        <f>'IDT-1'!D8</f>
        <v>0</v>
      </c>
      <c r="AF8" s="24"/>
      <c r="AG8">
        <f t="shared" si="2"/>
        <v>23.064997891332371</v>
      </c>
      <c r="AI8" s="34">
        <f>PXIL!L8</f>
        <v>0</v>
      </c>
      <c r="AJ8" s="34">
        <f>PXIL!R8</f>
        <v>0</v>
      </c>
      <c r="AK8" s="34">
        <f>RTM_IEX!L8</f>
        <v>6.94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1.45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0.2163899925784149</v>
      </c>
      <c r="AD9">
        <f t="shared" si="1"/>
        <v>24.373381891332372</v>
      </c>
      <c r="AE9">
        <f>'IDT-1'!D9</f>
        <v>0</v>
      </c>
      <c r="AF9" s="24"/>
      <c r="AG9">
        <f t="shared" si="2"/>
        <v>24.373381891332372</v>
      </c>
      <c r="AI9" s="34">
        <f>PXIL!L9</f>
        <v>0</v>
      </c>
      <c r="AJ9" s="34">
        <f>PXIL!R9</f>
        <v>0</v>
      </c>
      <c r="AK9" s="34">
        <f>RTM_IEX!L9</f>
        <v>7.68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2.0299999999999998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0.22017399257841491</v>
      </c>
      <c r="AD10">
        <f t="shared" si="1"/>
        <v>24.799597891332372</v>
      </c>
      <c r="AE10">
        <f>'IDT-1'!D10</f>
        <v>0</v>
      </c>
      <c r="AF10" s="24"/>
      <c r="AG10">
        <f t="shared" si="2"/>
        <v>24.799597891332372</v>
      </c>
      <c r="AI10" s="34">
        <f>PXIL!L10</f>
        <v>0</v>
      </c>
      <c r="AJ10" s="34">
        <f>PXIL!R10</f>
        <v>0</v>
      </c>
      <c r="AK10" s="34">
        <f>RTM_IEX!L10</f>
        <v>8.0299999999999994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2.11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9.1193920405306308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0.22131264253508448</v>
      </c>
      <c r="AD11">
        <f t="shared" si="1"/>
        <v>24.927851281906332</v>
      </c>
      <c r="AE11">
        <f>'IDT-1'!D11</f>
        <v>0</v>
      </c>
      <c r="AF11" s="24"/>
      <c r="AG11">
        <f t="shared" si="2"/>
        <v>24.927851281906332</v>
      </c>
      <c r="AI11" s="34">
        <f>PXIL!L11</f>
        <v>0</v>
      </c>
      <c r="AJ11" s="34">
        <f>PXIL!R11</f>
        <v>0</v>
      </c>
      <c r="AK11" s="34">
        <f>RTM_IEX!L11</f>
        <v>10.19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9.1193920405306308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0.22043264253508449</v>
      </c>
      <c r="AD12">
        <f t="shared" si="1"/>
        <v>24.828731281906332</v>
      </c>
      <c r="AE12">
        <f>'IDT-1'!D12</f>
        <v>0</v>
      </c>
      <c r="AF12" s="24"/>
      <c r="AG12">
        <f t="shared" si="2"/>
        <v>24.828731281906332</v>
      </c>
      <c r="AI12" s="34">
        <f>PXIL!L12</f>
        <v>0</v>
      </c>
      <c r="AJ12" s="34">
        <f>PXIL!R12</f>
        <v>0</v>
      </c>
      <c r="AK12" s="34">
        <f>RTM_IEX!L12</f>
        <v>10.09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9.1193920405306308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0.2195526425350845</v>
      </c>
      <c r="AD13">
        <f t="shared" si="1"/>
        <v>24.72961128190633</v>
      </c>
      <c r="AE13">
        <f>'IDT-1'!D13</f>
        <v>0</v>
      </c>
      <c r="AF13" s="24"/>
      <c r="AG13">
        <f t="shared" si="2"/>
        <v>24.72961128190633</v>
      </c>
      <c r="AI13" s="34">
        <f>PXIL!L13</f>
        <v>0</v>
      </c>
      <c r="AJ13" s="34">
        <f>PXIL!R13</f>
        <v>0</v>
      </c>
      <c r="AK13" s="34">
        <f>RTM_IEX!L13</f>
        <v>9.99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9.1193920405306308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0.21876064253508448</v>
      </c>
      <c r="AD14">
        <f t="shared" si="1"/>
        <v>24.640403281906334</v>
      </c>
      <c r="AE14">
        <f>'IDT-1'!D14</f>
        <v>0</v>
      </c>
      <c r="AF14" s="24"/>
      <c r="AG14">
        <f t="shared" si="2"/>
        <v>24.640403281906334</v>
      </c>
      <c r="AI14" s="34">
        <f>PXIL!L14</f>
        <v>0</v>
      </c>
      <c r="AJ14" s="34">
        <f>PXIL!R14</f>
        <v>0</v>
      </c>
      <c r="AK14" s="34">
        <f>RTM_IEX!L14</f>
        <v>9.9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9.1193920405306308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0.21876064253508448</v>
      </c>
      <c r="AD15">
        <f t="shared" si="1"/>
        <v>24.640403281906334</v>
      </c>
      <c r="AE15">
        <f>'IDT-1'!D15</f>
        <v>0</v>
      </c>
      <c r="AF15" s="24"/>
      <c r="AG15">
        <f t="shared" si="2"/>
        <v>24.640403281906334</v>
      </c>
      <c r="AI15" s="34">
        <f>PXIL!L15</f>
        <v>0</v>
      </c>
      <c r="AJ15" s="34">
        <f>PXIL!R15</f>
        <v>0</v>
      </c>
      <c r="AK15" s="34">
        <f>RTM_IEX!L15</f>
        <v>9.9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9.1193920405306308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0.2170006425350845</v>
      </c>
      <c r="AD16">
        <f t="shared" si="1"/>
        <v>24.442163281906332</v>
      </c>
      <c r="AE16">
        <f>'IDT-1'!D16</f>
        <v>0</v>
      </c>
      <c r="AF16" s="24"/>
      <c r="AG16">
        <f t="shared" si="2"/>
        <v>24.442163281906332</v>
      </c>
      <c r="AI16" s="34">
        <f>PXIL!L16</f>
        <v>0</v>
      </c>
      <c r="AJ16" s="34">
        <f>PXIL!R16</f>
        <v>0</v>
      </c>
      <c r="AK16" s="34">
        <f>RTM_IEX!L16</f>
        <v>9.6999999999999993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9.1193920405306308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0.21532864253508449</v>
      </c>
      <c r="AD17">
        <f t="shared" si="1"/>
        <v>24.253835281906333</v>
      </c>
      <c r="AE17">
        <f>'IDT-1'!D17</f>
        <v>0</v>
      </c>
      <c r="AF17" s="24"/>
      <c r="AG17">
        <f t="shared" si="2"/>
        <v>24.253835281906333</v>
      </c>
      <c r="AI17" s="34">
        <f>PXIL!L17</f>
        <v>0</v>
      </c>
      <c r="AJ17" s="34">
        <f>PXIL!R17</f>
        <v>0</v>
      </c>
      <c r="AK17" s="34">
        <f>RTM_IEX!L17</f>
        <v>9.51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9.1193920405306308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0.2144486425350845</v>
      </c>
      <c r="AD18">
        <f t="shared" si="1"/>
        <v>24.154715281906331</v>
      </c>
      <c r="AE18">
        <f>'IDT-1'!D18</f>
        <v>0</v>
      </c>
      <c r="AF18" s="24"/>
      <c r="AG18">
        <f t="shared" si="2"/>
        <v>24.154715281906331</v>
      </c>
      <c r="AI18" s="34">
        <f>PXIL!L18</f>
        <v>0</v>
      </c>
      <c r="AJ18" s="34">
        <f>PXIL!R18</f>
        <v>0</v>
      </c>
      <c r="AK18" s="34">
        <f>RTM_IEX!L18</f>
        <v>9.41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8.86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0.2070619925784149</v>
      </c>
      <c r="AD19">
        <f t="shared" si="1"/>
        <v>23.322709891332369</v>
      </c>
      <c r="AE19">
        <f>'IDT-1'!D19</f>
        <v>0</v>
      </c>
      <c r="AF19" s="24"/>
      <c r="AG19">
        <f t="shared" si="2"/>
        <v>23.322709891332369</v>
      </c>
      <c r="AI19" s="34">
        <f>PXIL!L19</f>
        <v>0</v>
      </c>
      <c r="AJ19" s="34">
        <f>PXIL!R19</f>
        <v>0</v>
      </c>
      <c r="AK19" s="34">
        <f>RTM_IEX!L19</f>
        <v>8.83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9.0399999999999991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0.20776599257841491</v>
      </c>
      <c r="AD20">
        <f t="shared" si="1"/>
        <v>23.402005891332369</v>
      </c>
      <c r="AE20">
        <f>'IDT-1'!D20</f>
        <v>0</v>
      </c>
      <c r="AF20" s="24"/>
      <c r="AG20">
        <f t="shared" si="2"/>
        <v>23.402005891332369</v>
      </c>
      <c r="AI20" s="34">
        <f>PXIL!L20</f>
        <v>0</v>
      </c>
      <c r="AJ20" s="34">
        <f>PXIL!R20</f>
        <v>0</v>
      </c>
      <c r="AK20" s="34">
        <f>RTM_IEX!L20</f>
        <v>8.73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9.0399999999999991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0.2111979925784149</v>
      </c>
      <c r="AD21">
        <f t="shared" si="1"/>
        <v>23.788573891332366</v>
      </c>
      <c r="AE21">
        <f>'IDT-1'!D21</f>
        <v>0</v>
      </c>
      <c r="AF21" s="24"/>
      <c r="AG21">
        <f t="shared" si="2"/>
        <v>23.788573891332366</v>
      </c>
      <c r="AI21" s="34">
        <f>PXIL!L21</f>
        <v>0</v>
      </c>
      <c r="AJ21" s="34">
        <f>PXIL!R21</f>
        <v>0</v>
      </c>
      <c r="AK21" s="34">
        <f>RTM_IEX!L21</f>
        <v>9.1199999999999992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9.0399999999999991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0.2111979925784149</v>
      </c>
      <c r="AD22">
        <f t="shared" si="1"/>
        <v>23.788573891332366</v>
      </c>
      <c r="AE22">
        <f>'IDT-1'!D22</f>
        <v>0</v>
      </c>
      <c r="AF22" s="24"/>
      <c r="AG22">
        <f t="shared" si="2"/>
        <v>23.788573891332366</v>
      </c>
      <c r="AI22" s="34">
        <f>PXIL!L22</f>
        <v>0</v>
      </c>
      <c r="AJ22" s="34">
        <f>PXIL!R22</f>
        <v>0</v>
      </c>
      <c r="AK22" s="34">
        <f>RTM_IEX!L22</f>
        <v>9.1199999999999992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9.0399999999999991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0.2111979925784149</v>
      </c>
      <c r="AD23">
        <f t="shared" si="1"/>
        <v>23.788573891332366</v>
      </c>
      <c r="AE23">
        <f>'IDT-1'!D23</f>
        <v>0</v>
      </c>
      <c r="AF23" s="24"/>
      <c r="AG23">
        <f t="shared" si="2"/>
        <v>23.788573891332366</v>
      </c>
      <c r="AI23" s="34">
        <f>PXIL!L23</f>
        <v>0</v>
      </c>
      <c r="AJ23" s="34">
        <f>PXIL!R23</f>
        <v>0</v>
      </c>
      <c r="AK23" s="34">
        <f>RTM_IEX!L23</f>
        <v>9.1199999999999992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9.0399999999999991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0.21630199257841493</v>
      </c>
      <c r="AD24">
        <f t="shared" si="1"/>
        <v>24.363469891332368</v>
      </c>
      <c r="AE24">
        <f>'IDT-1'!D24</f>
        <v>0</v>
      </c>
      <c r="AF24" s="24"/>
      <c r="AG24">
        <f t="shared" si="2"/>
        <v>24.363469891332368</v>
      </c>
      <c r="AI24" s="34">
        <f>PXIL!L24</f>
        <v>0</v>
      </c>
      <c r="AJ24" s="34">
        <f>PXIL!R24</f>
        <v>0</v>
      </c>
      <c r="AK24" s="34">
        <f>RTM_IEX!L24</f>
        <v>9.6999999999999993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9.0399999999999991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0.21806199257841491</v>
      </c>
      <c r="AD25">
        <f t="shared" si="1"/>
        <v>24.561709891332367</v>
      </c>
      <c r="AE25">
        <f>'IDT-1'!D25</f>
        <v>0</v>
      </c>
      <c r="AF25" s="24"/>
      <c r="AG25">
        <f t="shared" si="2"/>
        <v>24.561709891332367</v>
      </c>
      <c r="AI25" s="34">
        <f>PXIL!L25</f>
        <v>0</v>
      </c>
      <c r="AJ25" s="34">
        <f>PXIL!R25</f>
        <v>0</v>
      </c>
      <c r="AK25" s="34">
        <f>RTM_IEX!L25</f>
        <v>9.9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9.0399999999999991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0.21630199257841493</v>
      </c>
      <c r="AD26">
        <f t="shared" si="1"/>
        <v>24.363469891332368</v>
      </c>
      <c r="AE26">
        <f>'IDT-1'!D26</f>
        <v>0</v>
      </c>
      <c r="AF26" s="24"/>
      <c r="AG26">
        <f t="shared" si="2"/>
        <v>24.363469891332368</v>
      </c>
      <c r="AI26" s="34">
        <f>PXIL!L26</f>
        <v>0</v>
      </c>
      <c r="AJ26" s="34">
        <f>PXIL!R26</f>
        <v>0</v>
      </c>
      <c r="AK26" s="34">
        <f>RTM_IEX!L26</f>
        <v>9.6999999999999993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9.0399999999999991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0.22483799257841491</v>
      </c>
      <c r="AD27">
        <f t="shared" si="1"/>
        <v>25.324933891332371</v>
      </c>
      <c r="AE27">
        <f>'IDT-1'!D27</f>
        <v>0</v>
      </c>
      <c r="AF27" s="24"/>
      <c r="AG27">
        <f t="shared" si="2"/>
        <v>25.324933891332371</v>
      </c>
      <c r="AI27" s="34">
        <f>PXIL!L27</f>
        <v>0</v>
      </c>
      <c r="AJ27" s="34">
        <f>PXIL!R27</f>
        <v>0</v>
      </c>
      <c r="AK27" s="34">
        <f>RTM_IEX!L27</f>
        <v>5.82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4.8499999999999996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9.0399999999999991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0.22316599257841491</v>
      </c>
      <c r="AD28">
        <f t="shared" si="1"/>
        <v>25.136605891332366</v>
      </c>
      <c r="AE28">
        <f>'IDT-1'!D28</f>
        <v>0</v>
      </c>
      <c r="AF28" s="24"/>
      <c r="AG28">
        <f t="shared" si="2"/>
        <v>25.136605891332366</v>
      </c>
      <c r="AI28" s="34">
        <f>PXIL!L28</f>
        <v>0</v>
      </c>
      <c r="AJ28" s="34">
        <f>PXIL!R28</f>
        <v>0</v>
      </c>
      <c r="AK28" s="34">
        <f>RTM_IEX!L28</f>
        <v>5.63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4.8499999999999996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9.0399999999999991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0.2240459925784149</v>
      </c>
      <c r="AD29">
        <f t="shared" si="1"/>
        <v>25.235725891332368</v>
      </c>
      <c r="AE29">
        <f>'IDT-1'!D29</f>
        <v>0</v>
      </c>
      <c r="AF29" s="24"/>
      <c r="AG29">
        <f t="shared" si="2"/>
        <v>25.235725891332368</v>
      </c>
      <c r="AI29" s="34">
        <f>PXIL!L29</f>
        <v>0</v>
      </c>
      <c r="AJ29" s="34">
        <f>PXIL!R29</f>
        <v>0</v>
      </c>
      <c r="AK29" s="34">
        <f>RTM_IEX!L29</f>
        <v>5.53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4.8499999999999996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9.0399999999999991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0.61</v>
      </c>
      <c r="AB30" s="75">
        <f>-STOA!R30</f>
        <v>0</v>
      </c>
      <c r="AC30">
        <f t="shared" si="0"/>
        <v>0.2276539925784149</v>
      </c>
      <c r="AD30">
        <f t="shared" si="1"/>
        <v>25.642117891332372</v>
      </c>
      <c r="AE30">
        <f>'IDT-1'!D30</f>
        <v>0</v>
      </c>
      <c r="AF30" s="24"/>
      <c r="AG30">
        <f t="shared" si="2"/>
        <v>25.642117891332372</v>
      </c>
      <c r="AI30" s="34">
        <f>PXIL!L30</f>
        <v>0</v>
      </c>
      <c r="AJ30" s="34">
        <f>PXIL!R30</f>
        <v>0</v>
      </c>
      <c r="AK30" s="34">
        <f>RTM_IEX!L30</f>
        <v>5.53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4.8499999999999996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9.0399999999999991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1.08</v>
      </c>
      <c r="AB31" s="75">
        <f>-STOA!R31</f>
        <v>0</v>
      </c>
      <c r="AC31">
        <f t="shared" si="0"/>
        <v>0.23434199257841493</v>
      </c>
      <c r="AD31">
        <f t="shared" si="1"/>
        <v>26.39542989133237</v>
      </c>
      <c r="AE31">
        <f>'IDT-1'!D31</f>
        <v>0</v>
      </c>
      <c r="AF31" s="24"/>
      <c r="AG31">
        <f t="shared" si="2"/>
        <v>26.39542989133237</v>
      </c>
      <c r="AI31" s="34">
        <f>PXIL!L31</f>
        <v>0</v>
      </c>
      <c r="AJ31" s="34">
        <f>PXIL!R31</f>
        <v>0</v>
      </c>
      <c r="AK31" s="34">
        <f>RTM_IEX!L31</f>
        <v>5.82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4.8499999999999996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9.0399999999999991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1.68</v>
      </c>
      <c r="AB32" s="75">
        <f>-STOA!R32</f>
        <v>0</v>
      </c>
      <c r="AC32">
        <f t="shared" si="0"/>
        <v>0.24639799257841488</v>
      </c>
      <c r="AD32">
        <f t="shared" si="1"/>
        <v>27.753373891332366</v>
      </c>
      <c r="AE32">
        <f>'IDT-1'!D32</f>
        <v>0</v>
      </c>
      <c r="AF32" s="24"/>
      <c r="AG32">
        <f t="shared" si="2"/>
        <v>27.753373891332366</v>
      </c>
      <c r="AI32" s="34">
        <f>PXIL!L32</f>
        <v>0</v>
      </c>
      <c r="AJ32" s="34">
        <f>PXIL!R32</f>
        <v>0</v>
      </c>
      <c r="AK32" s="34">
        <f>RTM_IEX!L32</f>
        <v>6.59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4.8499999999999996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9.0399999999999991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2.36</v>
      </c>
      <c r="AB33" s="75">
        <f>-STOA!R33</f>
        <v>0</v>
      </c>
      <c r="AC33">
        <f t="shared" si="0"/>
        <v>0.25334999257841495</v>
      </c>
      <c r="AD33">
        <f t="shared" si="1"/>
        <v>28.536421891332367</v>
      </c>
      <c r="AE33">
        <f>'IDT-1'!D33</f>
        <v>0</v>
      </c>
      <c r="AF33" s="24"/>
      <c r="AG33">
        <f t="shared" si="2"/>
        <v>28.536421891332367</v>
      </c>
      <c r="AI33" s="34">
        <f>PXIL!L33</f>
        <v>0</v>
      </c>
      <c r="AJ33" s="34">
        <f>PXIL!R33</f>
        <v>0</v>
      </c>
      <c r="AK33" s="34">
        <f>RTM_IEX!L33</f>
        <v>6.7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4.8499999999999996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3.03</v>
      </c>
      <c r="AB34" s="75">
        <f>-STOA!R34</f>
        <v>0</v>
      </c>
      <c r="AC34">
        <f t="shared" si="0"/>
        <v>0.24903799257841491</v>
      </c>
      <c r="AD34">
        <f t="shared" si="1"/>
        <v>28.050733891332371</v>
      </c>
      <c r="AE34">
        <f>'IDT-1'!D34</f>
        <v>0</v>
      </c>
      <c r="AF34" s="24"/>
      <c r="AG34">
        <f t="shared" si="2"/>
        <v>28.050733891332371</v>
      </c>
      <c r="AI34" s="34">
        <f>PXIL!L34</f>
        <v>0</v>
      </c>
      <c r="AJ34" s="34">
        <f>PXIL!R34</f>
        <v>0</v>
      </c>
      <c r="AK34" s="34">
        <f>RTM_IEX!L34</f>
        <v>5.34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4.8499999999999996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</v>
      </c>
      <c r="AB35" s="75">
        <f>-STOA!R35</f>
        <v>0</v>
      </c>
      <c r="AC35">
        <f t="shared" si="0"/>
        <v>0.26241399257841491</v>
      </c>
      <c r="AD35">
        <f t="shared" si="1"/>
        <v>29.557357891332369</v>
      </c>
      <c r="AE35">
        <f>'IDT-1'!D35</f>
        <v>0</v>
      </c>
      <c r="AF35" s="24"/>
      <c r="AG35">
        <f t="shared" si="2"/>
        <v>29.557357891332369</v>
      </c>
      <c r="AI35" s="34">
        <f>PXIL!L35</f>
        <v>0</v>
      </c>
      <c r="AJ35" s="34">
        <f>PXIL!R35</f>
        <v>0</v>
      </c>
      <c r="AK35" s="34">
        <f>RTM_IEX!L35</f>
        <v>11.64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9.42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3.4</v>
      </c>
      <c r="AB36" s="75">
        <f>-STOA!R36</f>
        <v>0</v>
      </c>
      <c r="AC36">
        <f t="shared" si="0"/>
        <v>0.27174199257841491</v>
      </c>
      <c r="AD36">
        <f t="shared" si="1"/>
        <v>30.608029891332368</v>
      </c>
      <c r="AE36">
        <f>'IDT-1'!D36</f>
        <v>0</v>
      </c>
      <c r="AF36" s="24"/>
      <c r="AG36">
        <f t="shared" si="2"/>
        <v>30.608029891332368</v>
      </c>
      <c r="AI36" s="34">
        <f>PXIL!L36</f>
        <v>0</v>
      </c>
      <c r="AJ36" s="34">
        <f>PXIL!R36</f>
        <v>0</v>
      </c>
      <c r="AK36" s="34">
        <f>RTM_IEX!L36</f>
        <v>12.22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9.42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3.69</v>
      </c>
      <c r="AB37" s="75">
        <f>-STOA!R37</f>
        <v>0</v>
      </c>
      <c r="AC37">
        <f t="shared" si="0"/>
        <v>0.24014999257841491</v>
      </c>
      <c r="AD37">
        <f t="shared" si="1"/>
        <v>27.049621891332368</v>
      </c>
      <c r="AE37">
        <f>'IDT-1'!D37</f>
        <v>0</v>
      </c>
      <c r="AF37" s="24"/>
      <c r="AG37">
        <f t="shared" si="2"/>
        <v>27.049621891332368</v>
      </c>
      <c r="AI37" s="34">
        <f>PXIL!L37</f>
        <v>0</v>
      </c>
      <c r="AJ37" s="34">
        <f>PXIL!R37</f>
        <v>0</v>
      </c>
      <c r="AK37" s="34">
        <f>RTM_IEX!L37</f>
        <v>8.34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9.42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3.78</v>
      </c>
      <c r="AB38" s="75">
        <f>-STOA!R38</f>
        <v>0</v>
      </c>
      <c r="AC38">
        <f t="shared" si="0"/>
        <v>0.2503579925784149</v>
      </c>
      <c r="AD38">
        <f t="shared" si="1"/>
        <v>28.19941389133237</v>
      </c>
      <c r="AE38">
        <f>'IDT-1'!D38</f>
        <v>0</v>
      </c>
      <c r="AF38" s="24"/>
      <c r="AG38">
        <f t="shared" si="2"/>
        <v>28.19941389133237</v>
      </c>
      <c r="AI38" s="34">
        <f>PXIL!L38</f>
        <v>0</v>
      </c>
      <c r="AJ38" s="34">
        <f>PXIL!R38</f>
        <v>0</v>
      </c>
      <c r="AK38" s="34">
        <f>RTM_IEX!L38</f>
        <v>9.41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9.42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4.07</v>
      </c>
      <c r="AB39" s="75">
        <f>-STOA!R39</f>
        <v>0</v>
      </c>
      <c r="AC39">
        <f t="shared" si="0"/>
        <v>0.23328599257841492</v>
      </c>
      <c r="AD39">
        <f t="shared" si="1"/>
        <v>26.276485891332367</v>
      </c>
      <c r="AE39">
        <f>'IDT-1'!D39</f>
        <v>0</v>
      </c>
      <c r="AF39" s="24"/>
      <c r="AG39">
        <f t="shared" si="2"/>
        <v>26.276485891332367</v>
      </c>
      <c r="AI39" s="34">
        <f>PXIL!L39</f>
        <v>0</v>
      </c>
      <c r="AJ39" s="34">
        <f>PXIL!R39</f>
        <v>0</v>
      </c>
      <c r="AK39" s="34">
        <f>RTM_IEX!L39</f>
        <v>7.18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9.42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4.37</v>
      </c>
      <c r="AB40" s="75">
        <f>-STOA!R40</f>
        <v>0</v>
      </c>
      <c r="AC40">
        <f t="shared" si="0"/>
        <v>0.2384779925784149</v>
      </c>
      <c r="AD40">
        <f t="shared" si="1"/>
        <v>26.86129389133237</v>
      </c>
      <c r="AE40">
        <f>'IDT-1'!D40</f>
        <v>0</v>
      </c>
      <c r="AF40" s="24"/>
      <c r="AG40">
        <f t="shared" si="2"/>
        <v>26.86129389133237</v>
      </c>
      <c r="AI40" s="34">
        <f>PXIL!L40</f>
        <v>0</v>
      </c>
      <c r="AJ40" s="34">
        <f>PXIL!R40</f>
        <v>0</v>
      </c>
      <c r="AK40" s="34">
        <f>RTM_IEX!L40</f>
        <v>7.47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9.42</v>
      </c>
      <c r="H41">
        <f>PPCL_Spot!R41</f>
        <v>0</v>
      </c>
      <c r="I41">
        <f>Bawana_NG!R41</f>
        <v>5.8397762537833797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4.8499999999999996</v>
      </c>
      <c r="AB41" s="75">
        <f>-STOA!R41</f>
        <v>0</v>
      </c>
      <c r="AC41">
        <f t="shared" si="0"/>
        <v>0.23927003103329375</v>
      </c>
      <c r="AD41">
        <f t="shared" si="1"/>
        <v>26.950506222750086</v>
      </c>
      <c r="AE41">
        <f>'IDT-1'!D41</f>
        <v>0</v>
      </c>
      <c r="AF41" s="24"/>
      <c r="AG41">
        <f t="shared" si="2"/>
        <v>26.950506222750086</v>
      </c>
      <c r="AI41" s="34">
        <f>PXIL!L41</f>
        <v>0</v>
      </c>
      <c r="AJ41" s="34">
        <f>PXIL!R41</f>
        <v>0</v>
      </c>
      <c r="AK41" s="34">
        <f>RTM_IEX!L41</f>
        <v>7.08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5.8397762537833797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5.34</v>
      </c>
      <c r="AB42" s="75">
        <f>-STOA!R42</f>
        <v>0</v>
      </c>
      <c r="AC42">
        <f t="shared" si="0"/>
        <v>0.23856603103329374</v>
      </c>
      <c r="AD42">
        <f t="shared" si="1"/>
        <v>26.871210222750086</v>
      </c>
      <c r="AE42">
        <f>'IDT-1'!D42</f>
        <v>0</v>
      </c>
      <c r="AF42" s="24"/>
      <c r="AG42">
        <f t="shared" si="2"/>
        <v>26.871210222750086</v>
      </c>
      <c r="AI42" s="34">
        <f>PXIL!L42</f>
        <v>0</v>
      </c>
      <c r="AJ42" s="34">
        <f>PXIL!R42</f>
        <v>0</v>
      </c>
      <c r="AK42" s="34">
        <f>RTM_IEX!L42</f>
        <v>6.69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</v>
      </c>
      <c r="H43">
        <f>PPCL_Spot!R43</f>
        <v>0</v>
      </c>
      <c r="I43">
        <f>Bawana_NG!R43</f>
        <v>5.8397762537833797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5.63</v>
      </c>
      <c r="AB43" s="75">
        <f>-STOA!R43</f>
        <v>0</v>
      </c>
      <c r="AC43">
        <f t="shared" si="0"/>
        <v>0.22765403103329376</v>
      </c>
      <c r="AD43">
        <f t="shared" si="1"/>
        <v>25.642122222750086</v>
      </c>
      <c r="AE43">
        <f>'IDT-1'!D43</f>
        <v>0</v>
      </c>
      <c r="AF43" s="24"/>
      <c r="AG43">
        <f t="shared" si="2"/>
        <v>25.642122222750086</v>
      </c>
      <c r="AI43" s="34">
        <f>PXIL!L43</f>
        <v>0</v>
      </c>
      <c r="AJ43" s="34">
        <f>PXIL!R43</f>
        <v>0</v>
      </c>
      <c r="AK43" s="34">
        <f>RTM_IEX!L43</f>
        <v>6.4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</v>
      </c>
      <c r="H44">
        <f>PPCL_Spot!R44</f>
        <v>0</v>
      </c>
      <c r="I44">
        <f>Bawana_NG!R44</f>
        <v>5.8397762537833797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5.96</v>
      </c>
      <c r="AB44" s="75">
        <f>-STOA!R44</f>
        <v>0</v>
      </c>
      <c r="AC44">
        <f t="shared" si="0"/>
        <v>0.22800603103329378</v>
      </c>
      <c r="AD44">
        <f t="shared" si="1"/>
        <v>25.681770222750089</v>
      </c>
      <c r="AE44">
        <f>'IDT-1'!D44</f>
        <v>0</v>
      </c>
      <c r="AF44" s="24"/>
      <c r="AG44">
        <f t="shared" si="2"/>
        <v>25.681770222750089</v>
      </c>
      <c r="AI44" s="34">
        <f>PXIL!L44</f>
        <v>0</v>
      </c>
      <c r="AJ44" s="34">
        <f>PXIL!R44</f>
        <v>0</v>
      </c>
      <c r="AK44" s="34">
        <f>RTM_IEX!L44</f>
        <v>6.11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5.8397804593812266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6.06</v>
      </c>
      <c r="AB45" s="75">
        <f>-STOA!R45</f>
        <v>0</v>
      </c>
      <c r="AC45">
        <f t="shared" si="0"/>
        <v>0.2397980680425548</v>
      </c>
      <c r="AD45">
        <f t="shared" si="1"/>
        <v>27.009982391338671</v>
      </c>
      <c r="AE45">
        <f>'IDT-1'!D45</f>
        <v>0</v>
      </c>
      <c r="AF45" s="24"/>
      <c r="AG45">
        <f t="shared" si="2"/>
        <v>27.009982391338671</v>
      </c>
      <c r="AI45" s="34">
        <f>PXIL!L45</f>
        <v>0</v>
      </c>
      <c r="AJ45" s="34">
        <f>PXIL!R45</f>
        <v>0</v>
      </c>
      <c r="AK45" s="34">
        <f>RTM_IEX!L45</f>
        <v>6.11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5.8397804593812266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6.16</v>
      </c>
      <c r="AB46" s="75">
        <f>-STOA!R46</f>
        <v>0</v>
      </c>
      <c r="AC46">
        <f t="shared" si="0"/>
        <v>0.24067806804255482</v>
      </c>
      <c r="AD46">
        <f t="shared" si="1"/>
        <v>27.10910239133867</v>
      </c>
      <c r="AE46">
        <f>'IDT-1'!D46</f>
        <v>0</v>
      </c>
      <c r="AF46" s="24"/>
      <c r="AG46">
        <f t="shared" si="2"/>
        <v>27.10910239133867</v>
      </c>
      <c r="AI46" s="34">
        <f>PXIL!L46</f>
        <v>0</v>
      </c>
      <c r="AJ46" s="34">
        <f>PXIL!R46</f>
        <v>0</v>
      </c>
      <c r="AK46" s="34">
        <f>RTM_IEX!L46</f>
        <v>6.11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5.8397762537833797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6.6</v>
      </c>
      <c r="AB47" s="75">
        <f>-STOA!R47</f>
        <v>0</v>
      </c>
      <c r="AC47">
        <f t="shared" si="0"/>
        <v>0.24199803103329376</v>
      </c>
      <c r="AD47">
        <f t="shared" si="1"/>
        <v>27.257778222750087</v>
      </c>
      <c r="AE47">
        <f>'IDT-1'!D47</f>
        <v>0</v>
      </c>
      <c r="AF47" s="24"/>
      <c r="AG47">
        <f t="shared" si="2"/>
        <v>27.257778222750087</v>
      </c>
      <c r="AI47" s="34">
        <f>PXIL!L47</f>
        <v>0</v>
      </c>
      <c r="AJ47" s="34">
        <f>PXIL!R47</f>
        <v>0</v>
      </c>
      <c r="AK47" s="34">
        <f>RTM_IEX!L47</f>
        <v>5.82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5.8397762537833797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6.79</v>
      </c>
      <c r="AB48" s="75">
        <f>-STOA!R48</f>
        <v>0</v>
      </c>
      <c r="AC48">
        <f t="shared" si="0"/>
        <v>0.24279003103329372</v>
      </c>
      <c r="AD48">
        <f t="shared" si="1"/>
        <v>27.346986222750083</v>
      </c>
      <c r="AE48">
        <f>'IDT-1'!D48</f>
        <v>0</v>
      </c>
      <c r="AF48" s="24"/>
      <c r="AG48">
        <f t="shared" si="2"/>
        <v>27.346986222750083</v>
      </c>
      <c r="AI48" s="34">
        <f>PXIL!L48</f>
        <v>0</v>
      </c>
      <c r="AJ48" s="34">
        <f>PXIL!R48</f>
        <v>0</v>
      </c>
      <c r="AK48" s="34">
        <f>RTM_IEX!L48</f>
        <v>5.72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5.8397762537833797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7.18</v>
      </c>
      <c r="AB49" s="75">
        <f>-STOA!R49</f>
        <v>0</v>
      </c>
      <c r="AC49">
        <f t="shared" si="0"/>
        <v>0.27702203103329376</v>
      </c>
      <c r="AD49">
        <f t="shared" si="1"/>
        <v>31.202754222750084</v>
      </c>
      <c r="AE49">
        <f>'IDT-1'!D49</f>
        <v>0</v>
      </c>
      <c r="AF49" s="24"/>
      <c r="AG49">
        <f t="shared" si="2"/>
        <v>31.202754222750084</v>
      </c>
      <c r="AI49" s="34">
        <f>PXIL!L49</f>
        <v>0</v>
      </c>
      <c r="AJ49" s="34">
        <f>PXIL!R49</f>
        <v>0</v>
      </c>
      <c r="AK49" s="34">
        <f>RTM_IEX!L49</f>
        <v>9.2200000000000006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5.8397762537833797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7.57</v>
      </c>
      <c r="AB50" s="75">
        <f>-STOA!R50</f>
        <v>0</v>
      </c>
      <c r="AC50">
        <f t="shared" si="0"/>
        <v>0.27614203103329377</v>
      </c>
      <c r="AD50">
        <f t="shared" si="1"/>
        <v>31.103634222750085</v>
      </c>
      <c r="AE50">
        <f>'IDT-1'!D50</f>
        <v>0</v>
      </c>
      <c r="AF50" s="24"/>
      <c r="AG50">
        <f t="shared" si="2"/>
        <v>31.103634222750085</v>
      </c>
      <c r="AI50" s="34">
        <f>PXIL!L50</f>
        <v>0</v>
      </c>
      <c r="AJ50" s="34">
        <f>PXIL!R50</f>
        <v>0</v>
      </c>
      <c r="AK50" s="34">
        <f>RTM_IEX!L50</f>
        <v>8.73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5.8397762537833797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7.76</v>
      </c>
      <c r="AB51" s="75">
        <f>-STOA!R51</f>
        <v>0</v>
      </c>
      <c r="AC51">
        <f t="shared" si="0"/>
        <v>0.27781403103329372</v>
      </c>
      <c r="AD51">
        <f t="shared" si="1"/>
        <v>31.291962222750083</v>
      </c>
      <c r="AE51">
        <f>'IDT-1'!D51</f>
        <v>0</v>
      </c>
      <c r="AF51" s="24"/>
      <c r="AG51">
        <f t="shared" si="2"/>
        <v>31.291962222750083</v>
      </c>
      <c r="AI51" s="34">
        <f>PXIL!L51</f>
        <v>0</v>
      </c>
      <c r="AJ51" s="34">
        <f>PXIL!R51</f>
        <v>0</v>
      </c>
      <c r="AK51" s="34">
        <f>RTM_IEX!L51</f>
        <v>8.73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5.8397762537833797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8.15</v>
      </c>
      <c r="AB52" s="75">
        <f>-STOA!R52</f>
        <v>0</v>
      </c>
      <c r="AC52">
        <f t="shared" si="0"/>
        <v>0.2770220310332937</v>
      </c>
      <c r="AD52">
        <f t="shared" si="1"/>
        <v>31.202754222750084</v>
      </c>
      <c r="AE52">
        <f>'IDT-1'!D52</f>
        <v>0</v>
      </c>
      <c r="AF52" s="24"/>
      <c r="AG52">
        <f t="shared" si="2"/>
        <v>31.202754222750084</v>
      </c>
      <c r="AI52" s="34">
        <f>PXIL!L52</f>
        <v>0</v>
      </c>
      <c r="AJ52" s="34">
        <f>PXIL!R52</f>
        <v>0</v>
      </c>
      <c r="AK52" s="34">
        <f>RTM_IEX!L52</f>
        <v>8.25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5.8397762537833797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8.25</v>
      </c>
      <c r="AB53" s="75">
        <f>-STOA!R53</f>
        <v>0</v>
      </c>
      <c r="AC53">
        <f t="shared" si="0"/>
        <v>0.27790203103329375</v>
      </c>
      <c r="AD53">
        <f t="shared" si="1"/>
        <v>31.301874222750087</v>
      </c>
      <c r="AE53">
        <f>'IDT-1'!D53</f>
        <v>0</v>
      </c>
      <c r="AF53" s="24"/>
      <c r="AG53">
        <f t="shared" si="2"/>
        <v>31.301874222750087</v>
      </c>
      <c r="AI53" s="34">
        <f>PXIL!L53</f>
        <v>0</v>
      </c>
      <c r="AJ53" s="34">
        <f>PXIL!R53</f>
        <v>0</v>
      </c>
      <c r="AK53" s="34">
        <f>RTM_IEX!L53</f>
        <v>8.25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5.8397762537833797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8.5399999999999991</v>
      </c>
      <c r="AB54" s="75">
        <f>-STOA!R54</f>
        <v>0</v>
      </c>
      <c r="AC54">
        <f t="shared" si="0"/>
        <v>0.27614203103329377</v>
      </c>
      <c r="AD54">
        <f t="shared" si="1"/>
        <v>31.103634222750081</v>
      </c>
      <c r="AE54">
        <f>'IDT-1'!D54</f>
        <v>0</v>
      </c>
      <c r="AF54" s="24"/>
      <c r="AG54">
        <f t="shared" si="2"/>
        <v>31.103634222750081</v>
      </c>
      <c r="AI54" s="34">
        <f>PXIL!L54</f>
        <v>0</v>
      </c>
      <c r="AJ54" s="34">
        <f>PXIL!R54</f>
        <v>0</v>
      </c>
      <c r="AK54" s="34">
        <f>RTM_IEX!L54</f>
        <v>7.76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5.8397762537833797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8.93</v>
      </c>
      <c r="AB55" s="75">
        <f>-STOA!R55</f>
        <v>0</v>
      </c>
      <c r="AC55">
        <f t="shared" si="0"/>
        <v>0.27957403103329376</v>
      </c>
      <c r="AD55">
        <f t="shared" si="1"/>
        <v>31.490202222750082</v>
      </c>
      <c r="AE55">
        <f>'IDT-1'!D55</f>
        <v>0</v>
      </c>
      <c r="AF55" s="24"/>
      <c r="AG55">
        <f t="shared" si="2"/>
        <v>31.490202222750082</v>
      </c>
      <c r="AI55" s="34">
        <f>PXIL!L55</f>
        <v>0</v>
      </c>
      <c r="AJ55" s="34">
        <f>PXIL!R55</f>
        <v>0</v>
      </c>
      <c r="AK55" s="34">
        <f>RTM_IEX!L55</f>
        <v>7.76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5.8397762537833797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9.2200000000000006</v>
      </c>
      <c r="AB56" s="75">
        <f>-STOA!R56</f>
        <v>0</v>
      </c>
      <c r="AC56">
        <f t="shared" si="0"/>
        <v>0.27790203103329375</v>
      </c>
      <c r="AD56">
        <f t="shared" si="1"/>
        <v>31.301874222750087</v>
      </c>
      <c r="AE56">
        <f>'IDT-1'!D56</f>
        <v>0</v>
      </c>
      <c r="AF56" s="24"/>
      <c r="AG56">
        <f t="shared" si="2"/>
        <v>31.301874222750087</v>
      </c>
      <c r="AI56" s="34">
        <f>PXIL!L56</f>
        <v>0</v>
      </c>
      <c r="AJ56" s="34">
        <f>PXIL!R56</f>
        <v>0</v>
      </c>
      <c r="AK56" s="34">
        <f>RTM_IEX!L56</f>
        <v>7.28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5.8397762537833797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8.73</v>
      </c>
      <c r="AB57" s="75">
        <f>-STOA!R57</f>
        <v>0</v>
      </c>
      <c r="AC57">
        <f t="shared" si="0"/>
        <v>0.27781403103329377</v>
      </c>
      <c r="AD57">
        <f t="shared" si="1"/>
        <v>31.291962222750087</v>
      </c>
      <c r="AE57">
        <f>'IDT-1'!D57</f>
        <v>0</v>
      </c>
      <c r="AF57" s="24"/>
      <c r="AG57">
        <f t="shared" si="2"/>
        <v>31.291962222750087</v>
      </c>
      <c r="AI57" s="34">
        <f>PXIL!L57</f>
        <v>0</v>
      </c>
      <c r="AJ57" s="34">
        <f>PXIL!R57</f>
        <v>0</v>
      </c>
      <c r="AK57" s="34">
        <f>RTM_IEX!L57</f>
        <v>7.76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5.8397762537833797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8.44</v>
      </c>
      <c r="AB58" s="75">
        <f>-STOA!R58</f>
        <v>0</v>
      </c>
      <c r="AC58">
        <f t="shared" si="0"/>
        <v>0.27526203103329372</v>
      </c>
      <c r="AD58">
        <f t="shared" si="1"/>
        <v>31.004514222750082</v>
      </c>
      <c r="AE58">
        <f>'IDT-1'!D58</f>
        <v>0</v>
      </c>
      <c r="AF58" s="24"/>
      <c r="AG58">
        <f t="shared" si="2"/>
        <v>31.004514222750082</v>
      </c>
      <c r="AI58" s="34">
        <f>PXIL!L58</f>
        <v>0</v>
      </c>
      <c r="AJ58" s="34">
        <f>PXIL!R58</f>
        <v>0</v>
      </c>
      <c r="AK58" s="34">
        <f>RTM_IEX!L58</f>
        <v>7.76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9.24</v>
      </c>
      <c r="H59">
        <f>PPCL_Spot!R59</f>
        <v>0</v>
      </c>
      <c r="I59">
        <f>Bawana_NG!R59</f>
        <v>5.8397762537833797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8.06</v>
      </c>
      <c r="AB59" s="75">
        <f>-STOA!R59</f>
        <v>0</v>
      </c>
      <c r="AC59">
        <f t="shared" si="0"/>
        <v>0.2762300310332938</v>
      </c>
      <c r="AD59">
        <f t="shared" si="1"/>
        <v>31.113546222750088</v>
      </c>
      <c r="AE59">
        <f>'IDT-1'!D59</f>
        <v>0</v>
      </c>
      <c r="AF59" s="24"/>
      <c r="AG59">
        <f t="shared" si="2"/>
        <v>31.113546222750088</v>
      </c>
      <c r="AI59" s="34">
        <f>PXIL!L59</f>
        <v>0</v>
      </c>
      <c r="AJ59" s="34">
        <f>PXIL!R59</f>
        <v>0</v>
      </c>
      <c r="AK59" s="34">
        <f>RTM_IEX!L59</f>
        <v>8.25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9.24</v>
      </c>
      <c r="H60">
        <f>PPCL_Spot!R60</f>
        <v>0</v>
      </c>
      <c r="I60">
        <f>Bawana_NG!R60</f>
        <v>5.8397762537833797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7.57</v>
      </c>
      <c r="AB60" s="75">
        <f>-STOA!R60</f>
        <v>0</v>
      </c>
      <c r="AC60">
        <f t="shared" si="0"/>
        <v>0.27614203103329377</v>
      </c>
      <c r="AD60">
        <f t="shared" si="1"/>
        <v>31.103634222750085</v>
      </c>
      <c r="AE60">
        <f>'IDT-1'!D60</f>
        <v>0</v>
      </c>
      <c r="AF60" s="24"/>
      <c r="AG60">
        <f t="shared" si="2"/>
        <v>31.103634222750085</v>
      </c>
      <c r="AI60" s="34">
        <f>PXIL!L60</f>
        <v>0</v>
      </c>
      <c r="AJ60" s="34">
        <f>PXIL!R60</f>
        <v>0</v>
      </c>
      <c r="AK60" s="34">
        <f>RTM_IEX!L60</f>
        <v>8.73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9.24</v>
      </c>
      <c r="H61">
        <f>PPCL_Spot!R61</f>
        <v>0</v>
      </c>
      <c r="I61">
        <f>Bawana_NG!R61</f>
        <v>5.8397762537833797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7.28</v>
      </c>
      <c r="AB61" s="75">
        <f>-STOA!R61</f>
        <v>0</v>
      </c>
      <c r="AC61">
        <f t="shared" si="0"/>
        <v>0.28221403103329379</v>
      </c>
      <c r="AD61">
        <f t="shared" si="1"/>
        <v>31.787562222750086</v>
      </c>
      <c r="AE61">
        <f>'IDT-1'!D61</f>
        <v>0</v>
      </c>
      <c r="AF61" s="24"/>
      <c r="AG61">
        <f t="shared" si="2"/>
        <v>31.787562222750086</v>
      </c>
      <c r="AI61" s="34">
        <f>PXIL!L61</f>
        <v>0</v>
      </c>
      <c r="AJ61" s="34">
        <f>PXIL!R61</f>
        <v>0</v>
      </c>
      <c r="AK61" s="34">
        <f>RTM_IEX!L61</f>
        <v>9.7100000000000009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9.24</v>
      </c>
      <c r="H62">
        <f>PPCL_Spot!R62</f>
        <v>0</v>
      </c>
      <c r="I62">
        <f>Bawana_NG!R62</f>
        <v>5.8397762537833797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6.79</v>
      </c>
      <c r="AB62" s="75">
        <f>-STOA!R62</f>
        <v>0</v>
      </c>
      <c r="AC62">
        <f t="shared" si="0"/>
        <v>0.28635003103329371</v>
      </c>
      <c r="AD62">
        <f t="shared" si="1"/>
        <v>32.253426222750086</v>
      </c>
      <c r="AE62">
        <f>'IDT-1'!D62</f>
        <v>0</v>
      </c>
      <c r="AF62" s="24"/>
      <c r="AG62">
        <f t="shared" si="2"/>
        <v>32.253426222750086</v>
      </c>
      <c r="AI62" s="34">
        <f>PXIL!L62</f>
        <v>0</v>
      </c>
      <c r="AJ62" s="34">
        <f>PXIL!R62</f>
        <v>0</v>
      </c>
      <c r="AK62" s="34">
        <f>RTM_IEX!L62</f>
        <v>10.67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8.9906074734779367</v>
      </c>
      <c r="H63">
        <f>PPCL_Spot!R63</f>
        <v>0</v>
      </c>
      <c r="I63">
        <f>Bawana_NG!R63</f>
        <v>5.8397972292628726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5.82</v>
      </c>
      <c r="AB63" s="75">
        <f>-STOA!R63</f>
        <v>0</v>
      </c>
      <c r="AC63">
        <f t="shared" si="0"/>
        <v>0.28424356138411916</v>
      </c>
      <c r="AD63">
        <f t="shared" si="1"/>
        <v>32.01616114135669</v>
      </c>
      <c r="AE63">
        <f>'IDT-1'!D63</f>
        <v>0</v>
      </c>
      <c r="AF63" s="24"/>
      <c r="AG63">
        <f t="shared" si="2"/>
        <v>32.01616114135669</v>
      </c>
      <c r="AI63" s="34">
        <f>PXIL!L63</f>
        <v>0</v>
      </c>
      <c r="AJ63" s="34">
        <f>PXIL!R63</f>
        <v>0</v>
      </c>
      <c r="AK63" s="34">
        <f>RTM_IEX!L63</f>
        <v>11.65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8.9906074734779367</v>
      </c>
      <c r="H64">
        <f>PPCL_Spot!R64</f>
        <v>0</v>
      </c>
      <c r="I64">
        <f>Bawana_NG!R64</f>
        <v>5.8397972292628726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4.8499999999999996</v>
      </c>
      <c r="AB64" s="75">
        <f>-STOA!R64</f>
        <v>0</v>
      </c>
      <c r="AC64">
        <f t="shared" si="0"/>
        <v>0.27993156138411912</v>
      </c>
      <c r="AD64">
        <f t="shared" si="1"/>
        <v>31.530473141356694</v>
      </c>
      <c r="AE64">
        <f>'IDT-1'!D64</f>
        <v>0</v>
      </c>
      <c r="AF64" s="24"/>
      <c r="AG64">
        <f t="shared" si="2"/>
        <v>31.530473141356694</v>
      </c>
      <c r="AI64" s="34">
        <f>PXIL!L64</f>
        <v>0</v>
      </c>
      <c r="AJ64" s="34">
        <f>PXIL!R64</f>
        <v>0</v>
      </c>
      <c r="AK64" s="34">
        <f>RTM_IEX!L64</f>
        <v>12.13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8.9906074734779367</v>
      </c>
      <c r="H65">
        <f>PPCL_Spot!R65</f>
        <v>0</v>
      </c>
      <c r="I65">
        <f>Bawana_NG!R65</f>
        <v>5.8397972292628726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4.67</v>
      </c>
      <c r="AB65" s="75">
        <f>-STOA!R65</f>
        <v>0</v>
      </c>
      <c r="AC65">
        <f t="shared" si="0"/>
        <v>0.27412356138411914</v>
      </c>
      <c r="AD65">
        <f t="shared" si="1"/>
        <v>30.876281141356689</v>
      </c>
      <c r="AE65">
        <f>'IDT-1'!D65</f>
        <v>0</v>
      </c>
      <c r="AF65" s="24"/>
      <c r="AG65">
        <f t="shared" si="2"/>
        <v>30.876281141356689</v>
      </c>
      <c r="AI65" s="34">
        <f>PXIL!L65</f>
        <v>0</v>
      </c>
      <c r="AJ65" s="34">
        <f>PXIL!R65</f>
        <v>0</v>
      </c>
      <c r="AK65" s="34">
        <f>RTM_IEX!L65</f>
        <v>11.65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8.9906074734779367</v>
      </c>
      <c r="H66">
        <f>PPCL_Spot!R66</f>
        <v>0</v>
      </c>
      <c r="I66">
        <f>Bawana_NG!R66</f>
        <v>5.8397972292628726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4.4000000000000004</v>
      </c>
      <c r="AB66" s="75">
        <f>-STOA!R66</f>
        <v>0</v>
      </c>
      <c r="AC66">
        <f t="shared" si="0"/>
        <v>0.27509156138411911</v>
      </c>
      <c r="AD66">
        <f t="shared" si="1"/>
        <v>30.985313141356688</v>
      </c>
      <c r="AE66">
        <f>'IDT-1'!D66</f>
        <v>0</v>
      </c>
      <c r="AF66" s="24"/>
      <c r="AG66">
        <f t="shared" si="2"/>
        <v>30.985313141356688</v>
      </c>
      <c r="AI66" s="34">
        <f>PXIL!L66</f>
        <v>0</v>
      </c>
      <c r="AJ66" s="34">
        <f>PXIL!R66</f>
        <v>0</v>
      </c>
      <c r="AK66" s="34">
        <f>RTM_IEX!L66</f>
        <v>12.03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8.9906074734779367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4.2699999999999996</v>
      </c>
      <c r="AB67" s="75">
        <f>-STOA!R67</f>
        <v>0</v>
      </c>
      <c r="AC67">
        <f t="shared" si="0"/>
        <v>0.28758756138411917</v>
      </c>
      <c r="AD67">
        <f t="shared" si="1"/>
        <v>32.392817141356687</v>
      </c>
      <c r="AE67">
        <f>'IDT-1'!D67</f>
        <v>0</v>
      </c>
      <c r="AF67" s="24"/>
      <c r="AG67">
        <f t="shared" si="2"/>
        <v>32.392817141356687</v>
      </c>
      <c r="AI67" s="34">
        <f>PXIL!L67</f>
        <v>0</v>
      </c>
      <c r="AJ67" s="34">
        <f>PXIL!R67</f>
        <v>0</v>
      </c>
      <c r="AK67" s="34">
        <f>RTM_IEX!L67</f>
        <v>13.58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8.9906074734779367</v>
      </c>
      <c r="H68">
        <f>PPCL_Spot!R68</f>
        <v>0</v>
      </c>
      <c r="I68">
        <f>Bawana_NG!R68</f>
        <v>5.8397972292628726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0.28582756138411913</v>
      </c>
      <c r="AD68">
        <f t="shared" ref="AD68:AD98" si="4">SUM(B68:AB68,AI68:AR68)-AC68</f>
        <v>32.194577141356689</v>
      </c>
      <c r="AE68">
        <f>'IDT-1'!D68</f>
        <v>0</v>
      </c>
      <c r="AF68" s="24"/>
      <c r="AG68">
        <f t="shared" ref="AG68:AG98" si="5">SUM(AD68:AF68)</f>
        <v>32.194577141356689</v>
      </c>
      <c r="AI68" s="34">
        <f>PXIL!L68</f>
        <v>0</v>
      </c>
      <c r="AJ68" s="34">
        <f>PXIL!R68</f>
        <v>0</v>
      </c>
      <c r="AK68" s="34">
        <f>RTM_IEX!L68</f>
        <v>13.58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8.9906074734779367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3.7</v>
      </c>
      <c r="AB69" s="75">
        <f>-STOA!R69</f>
        <v>0</v>
      </c>
      <c r="AC69">
        <f t="shared" si="3"/>
        <v>0.28257156138411915</v>
      </c>
      <c r="AD69">
        <f t="shared" si="4"/>
        <v>31.827833141356688</v>
      </c>
      <c r="AE69">
        <f>'IDT-1'!D69</f>
        <v>0</v>
      </c>
      <c r="AF69" s="24"/>
      <c r="AG69">
        <f t="shared" si="5"/>
        <v>31.827833141356688</v>
      </c>
      <c r="AI69" s="34">
        <f>PXIL!L69</f>
        <v>0</v>
      </c>
      <c r="AJ69" s="34">
        <f>PXIL!R69</f>
        <v>0</v>
      </c>
      <c r="AK69" s="34">
        <f>RTM_IEX!L69</f>
        <v>13.58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8.9906074734779367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2.88</v>
      </c>
      <c r="AB70" s="75">
        <f>-STOA!R70</f>
        <v>0</v>
      </c>
      <c r="AC70">
        <f t="shared" si="3"/>
        <v>0.27535556138411915</v>
      </c>
      <c r="AD70">
        <f t="shared" si="4"/>
        <v>31.015049141356688</v>
      </c>
      <c r="AE70">
        <f>'IDT-1'!D70</f>
        <v>0</v>
      </c>
      <c r="AF70" s="24"/>
      <c r="AG70">
        <f t="shared" si="5"/>
        <v>31.015049141356688</v>
      </c>
      <c r="AI70" s="34">
        <f>PXIL!L70</f>
        <v>0</v>
      </c>
      <c r="AJ70" s="34">
        <f>PXIL!R70</f>
        <v>0</v>
      </c>
      <c r="AK70" s="34">
        <f>RTM_IEX!L70</f>
        <v>13.58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8.9906074734779367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2.33</v>
      </c>
      <c r="AB71" s="75">
        <f>-STOA!R71</f>
        <v>0</v>
      </c>
      <c r="AC71">
        <f t="shared" si="3"/>
        <v>0.26629156138411914</v>
      </c>
      <c r="AD71">
        <f t="shared" si="4"/>
        <v>29.994113141356689</v>
      </c>
      <c r="AE71">
        <f>'IDT-1'!D71</f>
        <v>0</v>
      </c>
      <c r="AF71" s="24"/>
      <c r="AG71">
        <f t="shared" si="5"/>
        <v>29.994113141356689</v>
      </c>
      <c r="AI71" s="34">
        <f>PXIL!L71</f>
        <v>0</v>
      </c>
      <c r="AJ71" s="34">
        <f>PXIL!R71</f>
        <v>0</v>
      </c>
      <c r="AK71" s="34">
        <f>RTM_IEX!L71</f>
        <v>13.1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8.9906074734779367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1.56</v>
      </c>
      <c r="AB72" s="75">
        <f>-STOA!R72</f>
        <v>0</v>
      </c>
      <c r="AC72">
        <f t="shared" si="3"/>
        <v>0.25520356138411915</v>
      </c>
      <c r="AD72">
        <f t="shared" si="4"/>
        <v>28.745201141356691</v>
      </c>
      <c r="AE72">
        <f>'IDT-1'!D72</f>
        <v>0</v>
      </c>
      <c r="AF72" s="24"/>
      <c r="AG72">
        <f t="shared" si="5"/>
        <v>28.745201141356691</v>
      </c>
      <c r="AI72" s="34">
        <f>PXIL!L72</f>
        <v>0</v>
      </c>
      <c r="AJ72" s="34">
        <f>PXIL!R72</f>
        <v>0</v>
      </c>
      <c r="AK72" s="34">
        <f>RTM_IEX!L72</f>
        <v>12.61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8.9906074734779367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0.92</v>
      </c>
      <c r="AB73" s="75">
        <f>-STOA!R73</f>
        <v>0</v>
      </c>
      <c r="AC73">
        <f t="shared" si="3"/>
        <v>0.24957156138411912</v>
      </c>
      <c r="AD73">
        <f t="shared" si="4"/>
        <v>28.110833141356689</v>
      </c>
      <c r="AE73">
        <f>'IDT-1'!D73</f>
        <v>0</v>
      </c>
      <c r="AF73" s="24"/>
      <c r="AG73">
        <f t="shared" si="5"/>
        <v>28.110833141356689</v>
      </c>
      <c r="AI73" s="34">
        <f>PXIL!L73</f>
        <v>0</v>
      </c>
      <c r="AJ73" s="34">
        <f>PXIL!R73</f>
        <v>0</v>
      </c>
      <c r="AK73" s="34">
        <f>RTM_IEX!L73</f>
        <v>12.61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8.9906074734779367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0.43</v>
      </c>
      <c r="AB74" s="75">
        <f>-STOA!R74</f>
        <v>0</v>
      </c>
      <c r="AC74">
        <f t="shared" si="3"/>
        <v>0.23672356138411915</v>
      </c>
      <c r="AD74">
        <f t="shared" si="4"/>
        <v>26.66368114135669</v>
      </c>
      <c r="AE74">
        <f>'IDT-1'!D74</f>
        <v>0</v>
      </c>
      <c r="AF74" s="24"/>
      <c r="AG74">
        <f t="shared" si="5"/>
        <v>26.66368114135669</v>
      </c>
      <c r="AI74" s="34">
        <f>PXIL!L74</f>
        <v>0</v>
      </c>
      <c r="AJ74" s="34">
        <f>PXIL!R74</f>
        <v>0</v>
      </c>
      <c r="AK74" s="34">
        <f>RTM_IEX!L74</f>
        <v>11.64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8.9906074734779367</v>
      </c>
      <c r="H75">
        <f>PPCL_Spot!R75</f>
        <v>0</v>
      </c>
      <c r="I75">
        <f>Bawana_NG!R75</f>
        <v>5.8397972292628726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0.21</v>
      </c>
      <c r="AB75" s="75">
        <f>-STOA!R75</f>
        <v>0</v>
      </c>
      <c r="AC75">
        <f t="shared" si="3"/>
        <v>0.23566756138411912</v>
      </c>
      <c r="AD75">
        <f t="shared" si="4"/>
        <v>26.544737141356691</v>
      </c>
      <c r="AE75">
        <f>'IDT-1'!D75</f>
        <v>0</v>
      </c>
      <c r="AF75" s="24"/>
      <c r="AG75">
        <f t="shared" si="5"/>
        <v>26.544737141356691</v>
      </c>
      <c r="AI75" s="34">
        <f>PXIL!L75</f>
        <v>0</v>
      </c>
      <c r="AJ75" s="34">
        <f>PXIL!R75</f>
        <v>0</v>
      </c>
      <c r="AK75" s="34">
        <f>RTM_IEX!L75</f>
        <v>9.6999999999999993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2.04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8.9906074734779367</v>
      </c>
      <c r="H76">
        <f>PPCL_Spot!R76</f>
        <v>0</v>
      </c>
      <c r="I76">
        <f>Bawana_NG!R76</f>
        <v>5.8397972292628726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0.22968356138411916</v>
      </c>
      <c r="AD76">
        <f t="shared" si="4"/>
        <v>25.87072114135669</v>
      </c>
      <c r="AE76">
        <f>'IDT-1'!D76</f>
        <v>0</v>
      </c>
      <c r="AF76" s="24"/>
      <c r="AG76">
        <f t="shared" si="5"/>
        <v>25.87072114135669</v>
      </c>
      <c r="AI76" s="34">
        <f>PXIL!L76</f>
        <v>0</v>
      </c>
      <c r="AJ76" s="34">
        <f>PXIL!R76</f>
        <v>0</v>
      </c>
      <c r="AK76" s="34">
        <f>RTM_IEX!L76</f>
        <v>9.6999999999999993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1.47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8.000562825383426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0.22572316848088744</v>
      </c>
      <c r="AD77">
        <f t="shared" si="4"/>
        <v>25.424636886165413</v>
      </c>
      <c r="AE77">
        <f>'IDT-1'!D77</f>
        <v>0</v>
      </c>
      <c r="AF77" s="24"/>
      <c r="AG77">
        <f t="shared" si="5"/>
        <v>25.424636886165413</v>
      </c>
      <c r="AI77" s="34">
        <f>PXIL!L77</f>
        <v>0</v>
      </c>
      <c r="AJ77" s="34">
        <f>PXIL!R77</f>
        <v>0</v>
      </c>
      <c r="AK77" s="34">
        <f>RTM_IEX!L77</f>
        <v>10.67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1.1399999999999999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8.9906074734779367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0.23197156138411912</v>
      </c>
      <c r="AD78">
        <f t="shared" si="4"/>
        <v>26.128433141356691</v>
      </c>
      <c r="AE78">
        <f>'IDT-1'!D78</f>
        <v>0</v>
      </c>
      <c r="AF78" s="24"/>
      <c r="AG78">
        <f t="shared" si="5"/>
        <v>26.128433141356691</v>
      </c>
      <c r="AI78" s="34">
        <f>PXIL!L78</f>
        <v>0</v>
      </c>
      <c r="AJ78" s="34">
        <f>PXIL!R78</f>
        <v>0</v>
      </c>
      <c r="AK78" s="34">
        <f>RTM_IEX!L78</f>
        <v>10.67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0.86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8.9906074734779367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0.23012333834502077</v>
      </c>
      <c r="AD79">
        <f t="shared" si="4"/>
        <v>25.920256019043702</v>
      </c>
      <c r="AE79">
        <f>'IDT-1'!D79</f>
        <v>0</v>
      </c>
      <c r="AF79" s="24"/>
      <c r="AG79">
        <f t="shared" si="5"/>
        <v>25.920256019043702</v>
      </c>
      <c r="AI79" s="34">
        <f>PXIL!L79</f>
        <v>0</v>
      </c>
      <c r="AJ79" s="34">
        <f>PXIL!R79</f>
        <v>0</v>
      </c>
      <c r="AK79" s="34">
        <f>RTM_IEX!L79</f>
        <v>10.72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0.6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8.9906074734779367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0.22818733834502075</v>
      </c>
      <c r="AD80">
        <f t="shared" si="4"/>
        <v>25.7021920190437</v>
      </c>
      <c r="AE80">
        <f>'IDT-1'!D80</f>
        <v>0</v>
      </c>
      <c r="AF80" s="24"/>
      <c r="AG80">
        <f t="shared" si="5"/>
        <v>25.7021920190437</v>
      </c>
      <c r="AI80" s="34">
        <f>PXIL!L80</f>
        <v>0</v>
      </c>
      <c r="AJ80" s="34">
        <f>PXIL!R80</f>
        <v>0</v>
      </c>
      <c r="AK80" s="34">
        <f>RTM_IEX!L80</f>
        <v>10.52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0.57999999999999996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8.9906074734779367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0.19633133834502076</v>
      </c>
      <c r="AD81">
        <f t="shared" si="4"/>
        <v>22.1140480190437</v>
      </c>
      <c r="AE81">
        <f>'IDT-1'!D81</f>
        <v>0</v>
      </c>
      <c r="AF81" s="24"/>
      <c r="AG81">
        <f t="shared" si="5"/>
        <v>22.1140480190437</v>
      </c>
      <c r="AI81" s="34">
        <f>PXIL!L81</f>
        <v>0</v>
      </c>
      <c r="AJ81" s="34">
        <f>PXIL!R81</f>
        <v>0</v>
      </c>
      <c r="AK81" s="34">
        <f>RTM_IEX!L81</f>
        <v>6.95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0.53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8.9906074734779367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0.19949933834502076</v>
      </c>
      <c r="AD82">
        <f t="shared" si="4"/>
        <v>22.470880019043701</v>
      </c>
      <c r="AE82">
        <f>'IDT-1'!D82</f>
        <v>0</v>
      </c>
      <c r="AF82" s="24"/>
      <c r="AG82">
        <f t="shared" si="5"/>
        <v>22.470880019043701</v>
      </c>
      <c r="AI82" s="34">
        <f>PXIL!L82</f>
        <v>0</v>
      </c>
      <c r="AJ82" s="34">
        <f>PXIL!R82</f>
        <v>0</v>
      </c>
      <c r="AK82" s="34">
        <f>RTM_IEX!L82</f>
        <v>7.34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0.5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8.9906074734779367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0.19650733834502077</v>
      </c>
      <c r="AD83">
        <f t="shared" si="4"/>
        <v>22.1338720190437</v>
      </c>
      <c r="AE83">
        <f>'IDT-1'!D83</f>
        <v>0</v>
      </c>
      <c r="AF83" s="24"/>
      <c r="AG83">
        <f t="shared" si="5"/>
        <v>22.1338720190437</v>
      </c>
      <c r="AI83" s="34">
        <f>PXIL!L83</f>
        <v>0</v>
      </c>
      <c r="AJ83" s="34">
        <f>PXIL!R83</f>
        <v>0</v>
      </c>
      <c r="AK83" s="34">
        <f>RTM_IEX!L83</f>
        <v>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0.5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8.9906074734779367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0.20134733834502078</v>
      </c>
      <c r="AD84">
        <f t="shared" si="4"/>
        <v>22.679032019043699</v>
      </c>
      <c r="AE84">
        <f>'IDT-1'!D84</f>
        <v>0</v>
      </c>
      <c r="AF84" s="24"/>
      <c r="AG84">
        <f t="shared" si="5"/>
        <v>22.679032019043699</v>
      </c>
      <c r="AI84" s="34">
        <f>PXIL!L84</f>
        <v>0</v>
      </c>
      <c r="AJ84" s="34">
        <f>PXIL!R84</f>
        <v>0</v>
      </c>
      <c r="AK84" s="34">
        <f>RTM_IEX!L84</f>
        <v>7.51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0.54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8.9906074734779367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0.20249133834502075</v>
      </c>
      <c r="AD85">
        <f t="shared" si="4"/>
        <v>22.807888019043702</v>
      </c>
      <c r="AE85">
        <f>'IDT-1'!D85</f>
        <v>0</v>
      </c>
      <c r="AF85" s="24"/>
      <c r="AG85">
        <f t="shared" si="5"/>
        <v>22.807888019043702</v>
      </c>
      <c r="AI85" s="34">
        <f>PXIL!L85</f>
        <v>0</v>
      </c>
      <c r="AJ85" s="34">
        <f>PXIL!R85</f>
        <v>0</v>
      </c>
      <c r="AK85" s="34">
        <f>RTM_IEX!L85</f>
        <v>7.68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0.5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8.9906074734779367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0.19589133834502076</v>
      </c>
      <c r="AD86">
        <f t="shared" si="4"/>
        <v>22.064488019043701</v>
      </c>
      <c r="AE86">
        <f>'IDT-1'!D86</f>
        <v>0</v>
      </c>
      <c r="AF86" s="24"/>
      <c r="AG86">
        <f t="shared" si="5"/>
        <v>22.064488019043701</v>
      </c>
      <c r="AI86" s="34">
        <f>PXIL!L86</f>
        <v>0</v>
      </c>
      <c r="AJ86" s="34">
        <f>PXIL!R86</f>
        <v>0</v>
      </c>
      <c r="AK86" s="34">
        <f>RTM_IEX!L86</f>
        <v>6.93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0.5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8.9906074734779367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0.20469133834502076</v>
      </c>
      <c r="AD87">
        <f t="shared" si="4"/>
        <v>23.0556880190437</v>
      </c>
      <c r="AE87">
        <f>'IDT-1'!D87</f>
        <v>0</v>
      </c>
      <c r="AF87" s="24"/>
      <c r="AG87">
        <f t="shared" si="5"/>
        <v>23.0556880190437</v>
      </c>
      <c r="AI87" s="34">
        <f>PXIL!L87</f>
        <v>0</v>
      </c>
      <c r="AJ87" s="34">
        <f>PXIL!R87</f>
        <v>0</v>
      </c>
      <c r="AK87" s="34">
        <f>RTM_IEX!L87</f>
        <v>7.93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0.5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8.9906074734779367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0.20601133834502078</v>
      </c>
      <c r="AD88">
        <f t="shared" si="4"/>
        <v>23.204368019043699</v>
      </c>
      <c r="AE88">
        <f>'IDT-1'!D88</f>
        <v>0</v>
      </c>
      <c r="AF88" s="24"/>
      <c r="AG88">
        <f t="shared" si="5"/>
        <v>23.204368019043699</v>
      </c>
      <c r="AI88" s="34">
        <f>PXIL!L88</f>
        <v>0</v>
      </c>
      <c r="AJ88" s="34">
        <f>PXIL!R88</f>
        <v>0</v>
      </c>
      <c r="AK88" s="34">
        <f>RTM_IEX!L88</f>
        <v>8.11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0.47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8.9906074734779367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0.23672333834502077</v>
      </c>
      <c r="AD89">
        <f t="shared" si="4"/>
        <v>26.663656019043703</v>
      </c>
      <c r="AE89">
        <f>'IDT-1'!D89</f>
        <v>0</v>
      </c>
      <c r="AF89" s="24"/>
      <c r="AG89">
        <f t="shared" si="5"/>
        <v>26.663656019043703</v>
      </c>
      <c r="AI89" s="34">
        <f>PXIL!L89</f>
        <v>0</v>
      </c>
      <c r="AJ89" s="34">
        <f>PXIL!R89</f>
        <v>0</v>
      </c>
      <c r="AK89" s="34">
        <f>RTM_IEX!L89</f>
        <v>11.64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0.43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8.9906074734779367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0.23663533834502076</v>
      </c>
      <c r="AD90">
        <f t="shared" si="4"/>
        <v>26.653744019043703</v>
      </c>
      <c r="AE90">
        <f>'IDT-1'!D90</f>
        <v>0</v>
      </c>
      <c r="AF90" s="24"/>
      <c r="AG90">
        <f t="shared" si="5"/>
        <v>26.653744019043703</v>
      </c>
      <c r="AI90" s="34">
        <f>PXIL!L90</f>
        <v>0</v>
      </c>
      <c r="AJ90" s="34">
        <f>PXIL!R90</f>
        <v>0</v>
      </c>
      <c r="AK90" s="34">
        <f>RTM_IEX!L90</f>
        <v>11.64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0.42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8.9906074734779367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0.22871533834502078</v>
      </c>
      <c r="AD91">
        <f t="shared" si="4"/>
        <v>25.7616640190437</v>
      </c>
      <c r="AE91">
        <f>'IDT-1'!D91</f>
        <v>0</v>
      </c>
      <c r="AF91" s="24"/>
      <c r="AG91">
        <f t="shared" si="5"/>
        <v>25.7616640190437</v>
      </c>
      <c r="AI91" s="34">
        <f>PXIL!L91</f>
        <v>0</v>
      </c>
      <c r="AJ91" s="34">
        <f>PXIL!R91</f>
        <v>0</v>
      </c>
      <c r="AK91" s="34">
        <f>RTM_IEX!L91</f>
        <v>10.67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0.49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8.9906074734779367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0.22880333834502076</v>
      </c>
      <c r="AD92">
        <f t="shared" si="4"/>
        <v>25.771576019043703</v>
      </c>
      <c r="AE92">
        <f>'IDT-1'!D92</f>
        <v>0</v>
      </c>
      <c r="AF92" s="24"/>
      <c r="AG92">
        <f t="shared" si="5"/>
        <v>25.771576019043703</v>
      </c>
      <c r="AI92" s="34">
        <f>PXIL!L92</f>
        <v>0</v>
      </c>
      <c r="AJ92" s="34">
        <f>PXIL!R92</f>
        <v>0</v>
      </c>
      <c r="AK92" s="34">
        <f>RTM_IEX!L92</f>
        <v>10.67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0.5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8.9906074734779367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0.22862733834502078</v>
      </c>
      <c r="AD93">
        <f t="shared" si="4"/>
        <v>25.751752019043703</v>
      </c>
      <c r="AE93">
        <f>'IDT-1'!D93</f>
        <v>0</v>
      </c>
      <c r="AF93" s="24"/>
      <c r="AG93">
        <f t="shared" si="5"/>
        <v>25.751752019043703</v>
      </c>
      <c r="AI93" s="34">
        <f>PXIL!L93</f>
        <v>0</v>
      </c>
      <c r="AJ93" s="34">
        <f>PXIL!R93</f>
        <v>0</v>
      </c>
      <c r="AK93" s="34">
        <f>RTM_IEX!L93</f>
        <v>10.67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0.48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8.9906074734779367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0.21991533834502075</v>
      </c>
      <c r="AD94">
        <f t="shared" si="4"/>
        <v>24.7704640190437</v>
      </c>
      <c r="AE94">
        <f>'IDT-1'!D94</f>
        <v>0</v>
      </c>
      <c r="AF94" s="24"/>
      <c r="AG94">
        <f t="shared" si="5"/>
        <v>24.7704640190437</v>
      </c>
      <c r="AI94" s="34">
        <f>PXIL!L94</f>
        <v>0</v>
      </c>
      <c r="AJ94" s="34">
        <f>PXIL!R94</f>
        <v>0</v>
      </c>
      <c r="AK94" s="34">
        <f>RTM_IEX!L94</f>
        <v>9.6999999999999993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0.46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8.9906074734779367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0.21982733834502077</v>
      </c>
      <c r="AD95">
        <f t="shared" si="4"/>
        <v>24.760552019043701</v>
      </c>
      <c r="AE95">
        <f>'IDT-1'!D95</f>
        <v>0</v>
      </c>
      <c r="AF95" s="24"/>
      <c r="AG95">
        <f t="shared" si="5"/>
        <v>24.760552019043701</v>
      </c>
      <c r="AI95" s="34">
        <f>PXIL!L95</f>
        <v>0</v>
      </c>
      <c r="AJ95" s="34">
        <f>PXIL!R95</f>
        <v>0</v>
      </c>
      <c r="AK95" s="34">
        <f>RTM_IEX!L95</f>
        <v>9.6999999999999993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0.45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8.9906074734779367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0.21164333834502078</v>
      </c>
      <c r="AD96">
        <f t="shared" si="4"/>
        <v>23.838736019043701</v>
      </c>
      <c r="AE96">
        <f>'IDT-1'!D96</f>
        <v>0</v>
      </c>
      <c r="AF96" s="24"/>
      <c r="AG96">
        <f t="shared" si="5"/>
        <v>23.838736019043701</v>
      </c>
      <c r="AI96" s="34">
        <f>PXIL!L96</f>
        <v>0</v>
      </c>
      <c r="AJ96" s="34">
        <f>PXIL!R96</f>
        <v>0</v>
      </c>
      <c r="AK96" s="34">
        <f>RTM_IEX!L96</f>
        <v>8.73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0.49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8.9906074734779367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0.21199533834502077</v>
      </c>
      <c r="AD97">
        <f t="shared" si="4"/>
        <v>23.878384019043704</v>
      </c>
      <c r="AE97">
        <f>'IDT-1'!D97</f>
        <v>0</v>
      </c>
      <c r="AF97" s="24"/>
      <c r="AG97">
        <f t="shared" si="5"/>
        <v>23.878384019043704</v>
      </c>
      <c r="AI97" s="34">
        <f>PXIL!L97</f>
        <v>0</v>
      </c>
      <c r="AJ97" s="34">
        <f>PXIL!R97</f>
        <v>0</v>
      </c>
      <c r="AK97" s="34">
        <f>RTM_IEX!L97</f>
        <v>8.73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0.53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8.9906074734779367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0.21278733834502078</v>
      </c>
      <c r="AD98">
        <f t="shared" si="4"/>
        <v>23.967592019043703</v>
      </c>
      <c r="AE98">
        <f>'IDT-1'!D98</f>
        <v>0</v>
      </c>
      <c r="AF98" s="24"/>
      <c r="AG98">
        <f t="shared" si="5"/>
        <v>23.967592019043703</v>
      </c>
      <c r="AI98" s="34">
        <f>PXIL!L98</f>
        <v>0</v>
      </c>
      <c r="AJ98" s="34">
        <f>PXIL!R98</f>
        <v>0</v>
      </c>
      <c r="AK98" s="34">
        <f>RTM_IEX!L98</f>
        <v>8.73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0.62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0.21748174018033872</v>
      </c>
      <c r="H99">
        <f t="shared" si="6"/>
        <v>0</v>
      </c>
      <c r="I99">
        <f t="shared" si="6"/>
        <v>0.14015465273236538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5.7859999999999995E-2</v>
      </c>
      <c r="AB99" s="75">
        <f t="shared" si="6"/>
        <v>0</v>
      </c>
      <c r="AC99">
        <f t="shared" si="6"/>
        <v>5.6703802576317987E-3</v>
      </c>
      <c r="AD99">
        <f t="shared" si="6"/>
        <v>0.63869101265507255</v>
      </c>
      <c r="AE99">
        <f t="shared" ref="AE99:AR99" si="7">SUM(AE3:AE98)/4000</f>
        <v>0</v>
      </c>
      <c r="AG99">
        <f t="shared" si="7"/>
        <v>0.63869101265507255</v>
      </c>
      <c r="AI99">
        <f t="shared" si="7"/>
        <v>0</v>
      </c>
      <c r="AJ99">
        <f t="shared" si="7"/>
        <v>0</v>
      </c>
      <c r="AK99">
        <f t="shared" si="7"/>
        <v>0.21280750000000004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1.6057500000000006E-2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19.403955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0.17075480400000001</v>
      </c>
      <c r="AD3">
        <f>SUM(B3:AB3,AI3:AR3)-AC3</f>
        <v>19.233200195999999</v>
      </c>
      <c r="AE3">
        <v>0</v>
      </c>
      <c r="AF3" s="24"/>
      <c r="AG3">
        <f>SUM(AD3:AF3)</f>
        <v>19.233200195999999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19.403955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0.56999999999999995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0.178850804</v>
      </c>
      <c r="AD4">
        <f t="shared" ref="AD4:AD67" si="1">SUM(B4:AB4,AI4:AR4)-AC4</f>
        <v>20.145104196000002</v>
      </c>
      <c r="AE4">
        <v>0</v>
      </c>
      <c r="AF4" s="24"/>
      <c r="AG4">
        <f t="shared" ref="AG4:AG67" si="2">SUM(AD4:AF4)</f>
        <v>20.145104196000002</v>
      </c>
      <c r="AI4" s="34">
        <f>PXIL!M4</f>
        <v>0</v>
      </c>
      <c r="AJ4" s="34">
        <f>PXIL!S4</f>
        <v>0</v>
      </c>
      <c r="AK4" s="34">
        <f>RTM_IEX!M4</f>
        <v>0.35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18.961563000000002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0.16686175440000003</v>
      </c>
      <c r="AD5">
        <f t="shared" si="1"/>
        <v>18.794701245600002</v>
      </c>
      <c r="AE5">
        <v>0</v>
      </c>
      <c r="AF5" s="24"/>
      <c r="AG5">
        <f t="shared" si="2"/>
        <v>18.794701245600002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18.586964999999999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0.163565292</v>
      </c>
      <c r="AD6">
        <f t="shared" si="1"/>
        <v>18.423399707999998</v>
      </c>
      <c r="AE6">
        <v>0</v>
      </c>
      <c r="AF6" s="24"/>
      <c r="AG6">
        <f t="shared" si="2"/>
        <v>18.423399707999998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17.365517000000001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0.15281654960000002</v>
      </c>
      <c r="AD7">
        <f t="shared" si="1"/>
        <v>17.2127004504</v>
      </c>
      <c r="AE7">
        <v>0</v>
      </c>
      <c r="AF7" s="24"/>
      <c r="AG7">
        <f t="shared" si="2"/>
        <v>17.2127004504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16.976393000000002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0.14939225840000003</v>
      </c>
      <c r="AD8">
        <f t="shared" si="1"/>
        <v>16.827000741600003</v>
      </c>
      <c r="AE8">
        <v>0</v>
      </c>
      <c r="AF8" s="24"/>
      <c r="AG8">
        <f t="shared" si="2"/>
        <v>16.827000741600003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16.359565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0.143964172</v>
      </c>
      <c r="AD9">
        <f t="shared" si="1"/>
        <v>16.215600827999999</v>
      </c>
      <c r="AE9">
        <v>0</v>
      </c>
      <c r="AF9" s="24"/>
      <c r="AG9">
        <f t="shared" si="2"/>
        <v>16.215600827999999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16.203492000000001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0.14259072960000002</v>
      </c>
      <c r="AD10">
        <f t="shared" si="1"/>
        <v>16.060901270400002</v>
      </c>
      <c r="AE10">
        <v>0</v>
      </c>
      <c r="AF10" s="24"/>
      <c r="AG10">
        <f t="shared" si="2"/>
        <v>16.060901270400002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17.986179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0.15827837520000002</v>
      </c>
      <c r="AD11">
        <f t="shared" si="1"/>
        <v>17.827900624800002</v>
      </c>
      <c r="AE11">
        <v>0</v>
      </c>
      <c r="AF11" s="24"/>
      <c r="AG11">
        <f t="shared" si="2"/>
        <v>17.827900624800002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17.378834999999999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0.15293374800000001</v>
      </c>
      <c r="AD12">
        <f t="shared" si="1"/>
        <v>17.225901252</v>
      </c>
      <c r="AE12">
        <v>0</v>
      </c>
      <c r="AF12" s="24"/>
      <c r="AG12">
        <f t="shared" si="2"/>
        <v>17.225901252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15.792474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0.13897377120000001</v>
      </c>
      <c r="AD13">
        <f t="shared" si="1"/>
        <v>15.6535002288</v>
      </c>
      <c r="AE13">
        <v>0</v>
      </c>
      <c r="AF13" s="24"/>
      <c r="AG13">
        <f t="shared" si="2"/>
        <v>15.6535002288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17.825766999999999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0.15686674959999999</v>
      </c>
      <c r="AD14">
        <f t="shared" si="1"/>
        <v>17.6689002504</v>
      </c>
      <c r="AE14">
        <v>0</v>
      </c>
      <c r="AF14" s="24"/>
      <c r="AG14">
        <f t="shared" si="2"/>
        <v>17.6689002504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18.136071999999999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0.1595974336</v>
      </c>
      <c r="AD15">
        <f t="shared" si="1"/>
        <v>17.9764745664</v>
      </c>
      <c r="AE15">
        <v>0</v>
      </c>
      <c r="AF15" s="24"/>
      <c r="AG15">
        <f t="shared" si="2"/>
        <v>17.9764745664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17.877421999999999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0.15732131360000001</v>
      </c>
      <c r="AD16">
        <f t="shared" si="1"/>
        <v>17.720100686399999</v>
      </c>
      <c r="AE16">
        <v>0</v>
      </c>
      <c r="AF16" s="24"/>
      <c r="AG16">
        <f t="shared" si="2"/>
        <v>17.720100686399999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18.121839999999999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0.15947219200000001</v>
      </c>
      <c r="AD17">
        <f t="shared" si="1"/>
        <v>17.962367808</v>
      </c>
      <c r="AE17">
        <v>0</v>
      </c>
      <c r="AF17" s="24"/>
      <c r="AG17">
        <f t="shared" si="2"/>
        <v>17.962367808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18.635493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0.16399233840000002</v>
      </c>
      <c r="AD18">
        <f t="shared" si="1"/>
        <v>18.4715006616</v>
      </c>
      <c r="AE18">
        <v>0</v>
      </c>
      <c r="AF18" s="24"/>
      <c r="AG18">
        <f t="shared" si="2"/>
        <v>18.4715006616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19.403955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0.18017080400000002</v>
      </c>
      <c r="AD19">
        <f t="shared" si="1"/>
        <v>20.293784196000001</v>
      </c>
      <c r="AE19">
        <v>0</v>
      </c>
      <c r="AF19" s="24"/>
      <c r="AG19">
        <f t="shared" si="2"/>
        <v>20.293784196000001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1.07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19.403955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0.19469080400000002</v>
      </c>
      <c r="AD20">
        <f t="shared" si="1"/>
        <v>21.929264195999998</v>
      </c>
      <c r="AE20">
        <v>0</v>
      </c>
      <c r="AF20" s="24"/>
      <c r="AG20">
        <f t="shared" si="2"/>
        <v>21.929264195999998</v>
      </c>
      <c r="AI20" s="34">
        <f>PXIL!M20</f>
        <v>0</v>
      </c>
      <c r="AJ20" s="34">
        <f>PXIL!S20</f>
        <v>0</v>
      </c>
      <c r="AK20" s="34">
        <f>RTM_IEX!M20</f>
        <v>2.72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19.403955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0.179290804</v>
      </c>
      <c r="AD21">
        <f t="shared" si="1"/>
        <v>20.194664195999998</v>
      </c>
      <c r="AE21">
        <v>0</v>
      </c>
      <c r="AF21" s="24"/>
      <c r="AG21">
        <f t="shared" si="2"/>
        <v>20.194664195999998</v>
      </c>
      <c r="AI21" s="34">
        <f>PXIL!M21</f>
        <v>0</v>
      </c>
      <c r="AJ21" s="34">
        <f>PXIL!S21</f>
        <v>0</v>
      </c>
      <c r="AK21" s="34">
        <f>RTM_IEX!M21</f>
        <v>0.97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18.668887000000002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0.16428620560000001</v>
      </c>
      <c r="AD22">
        <f t="shared" si="1"/>
        <v>18.504600794400002</v>
      </c>
      <c r="AE22">
        <v>0</v>
      </c>
      <c r="AF22" s="24"/>
      <c r="AG22">
        <f t="shared" si="2"/>
        <v>18.504600794400002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19.403955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0.18870680400000001</v>
      </c>
      <c r="AD23">
        <f t="shared" si="1"/>
        <v>21.255248196</v>
      </c>
      <c r="AE23">
        <v>0</v>
      </c>
      <c r="AF23" s="24"/>
      <c r="AG23">
        <f t="shared" si="2"/>
        <v>21.255248196</v>
      </c>
      <c r="AI23" s="34">
        <f>PXIL!M23</f>
        <v>0</v>
      </c>
      <c r="AJ23" s="34">
        <f>PXIL!S23</f>
        <v>0</v>
      </c>
      <c r="AK23" s="34">
        <f>RTM_IEX!M23</f>
        <v>2.04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19.403955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0.21255480400000001</v>
      </c>
      <c r="AD24">
        <f t="shared" si="1"/>
        <v>23.941400196</v>
      </c>
      <c r="AE24">
        <v>0</v>
      </c>
      <c r="AF24" s="24"/>
      <c r="AG24">
        <f t="shared" si="2"/>
        <v>23.941400196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19.403955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0.21255480400000001</v>
      </c>
      <c r="AD25">
        <f t="shared" si="1"/>
        <v>23.941400196</v>
      </c>
      <c r="AE25">
        <v>0</v>
      </c>
      <c r="AF25" s="24"/>
      <c r="AG25">
        <f t="shared" si="2"/>
        <v>23.941400196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19.403955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0.21255480400000001</v>
      </c>
      <c r="AD26">
        <f t="shared" si="1"/>
        <v>23.941400196</v>
      </c>
      <c r="AE26">
        <v>0</v>
      </c>
      <c r="AF26" s="24"/>
      <c r="AG26">
        <f t="shared" si="2"/>
        <v>23.941400196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19.403955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0.21255480400000001</v>
      </c>
      <c r="AD27">
        <f t="shared" si="1"/>
        <v>23.941400196</v>
      </c>
      <c r="AE27">
        <v>0</v>
      </c>
      <c r="AF27" s="24"/>
      <c r="AG27">
        <f t="shared" si="2"/>
        <v>23.941400196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19.403955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3.89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0.21264280400000002</v>
      </c>
      <c r="AD28">
        <f t="shared" si="1"/>
        <v>23.951312196</v>
      </c>
      <c r="AE28">
        <v>0</v>
      </c>
      <c r="AF28" s="24"/>
      <c r="AG28">
        <f t="shared" si="2"/>
        <v>23.951312196</v>
      </c>
      <c r="AI28" s="34">
        <f>PXIL!M28</f>
        <v>0</v>
      </c>
      <c r="AJ28" s="34">
        <f>PXIL!S28</f>
        <v>0</v>
      </c>
      <c r="AK28" s="34">
        <f>RTM_IEX!M28</f>
        <v>0.87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19.403955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3.06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0.21308280399999999</v>
      </c>
      <c r="AD29">
        <f t="shared" si="1"/>
        <v>24.000872196</v>
      </c>
      <c r="AE29">
        <v>0</v>
      </c>
      <c r="AF29" s="24"/>
      <c r="AG29">
        <f t="shared" si="2"/>
        <v>24.000872196</v>
      </c>
      <c r="AI29" s="34">
        <f>PXIL!M29</f>
        <v>0</v>
      </c>
      <c r="AJ29" s="34">
        <f>PXIL!S29</f>
        <v>0</v>
      </c>
      <c r="AK29" s="34">
        <f>RTM_IEX!M29</f>
        <v>1.75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19.403955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0.187562804</v>
      </c>
      <c r="AD30">
        <f t="shared" si="1"/>
        <v>21.126392196000001</v>
      </c>
      <c r="AE30">
        <v>0</v>
      </c>
      <c r="AF30" s="24"/>
      <c r="AG30">
        <f t="shared" si="2"/>
        <v>21.126392196000001</v>
      </c>
      <c r="AI30" s="34">
        <f>PXIL!M30</f>
        <v>0</v>
      </c>
      <c r="AJ30" s="34">
        <f>PXIL!S30</f>
        <v>0</v>
      </c>
      <c r="AK30" s="34">
        <f>RTM_IEX!M30</f>
        <v>0.87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19.403955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2.75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0.21290680400000001</v>
      </c>
      <c r="AD31">
        <f t="shared" si="1"/>
        <v>23.981048196</v>
      </c>
      <c r="AE31">
        <v>0</v>
      </c>
      <c r="AF31" s="24"/>
      <c r="AG31">
        <f t="shared" si="2"/>
        <v>23.981048196</v>
      </c>
      <c r="AI31" s="34">
        <f>PXIL!M31</f>
        <v>0</v>
      </c>
      <c r="AJ31" s="34">
        <f>PXIL!S31</f>
        <v>0</v>
      </c>
      <c r="AK31" s="34">
        <f>RTM_IEX!M31</f>
        <v>2.04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19.403955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0.20137880400000002</v>
      </c>
      <c r="AD32">
        <f t="shared" si="1"/>
        <v>22.682576195999999</v>
      </c>
      <c r="AE32">
        <v>0</v>
      </c>
      <c r="AF32" s="24"/>
      <c r="AG32">
        <f t="shared" si="2"/>
        <v>22.682576195999999</v>
      </c>
      <c r="AI32" s="34">
        <f>PXIL!M32</f>
        <v>0</v>
      </c>
      <c r="AJ32" s="34">
        <f>PXIL!S32</f>
        <v>0</v>
      </c>
      <c r="AK32" s="34">
        <f>RTM_IEX!M32</f>
        <v>1.07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19.403955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2.19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0.19169880400000003</v>
      </c>
      <c r="AD33">
        <f t="shared" si="1"/>
        <v>21.592256196000001</v>
      </c>
      <c r="AE33">
        <v>0</v>
      </c>
      <c r="AF33" s="24"/>
      <c r="AG33">
        <f t="shared" si="2"/>
        <v>21.592256196000001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19.403955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2.81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0.19548280400000001</v>
      </c>
      <c r="AD34">
        <f t="shared" si="1"/>
        <v>22.018472195999998</v>
      </c>
      <c r="AE34">
        <v>0</v>
      </c>
      <c r="AF34" s="24"/>
      <c r="AG34">
        <f t="shared" si="2"/>
        <v>22.018472195999998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19.403955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0.57999999999999996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0.17585880400000001</v>
      </c>
      <c r="AD35">
        <f t="shared" si="1"/>
        <v>19.808096195999997</v>
      </c>
      <c r="AE35">
        <v>0</v>
      </c>
      <c r="AF35" s="24"/>
      <c r="AG35">
        <f t="shared" si="2"/>
        <v>19.808096195999997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19.403955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0.19979480400000002</v>
      </c>
      <c r="AD36">
        <f t="shared" si="1"/>
        <v>22.504160196000001</v>
      </c>
      <c r="AE36">
        <v>0</v>
      </c>
      <c r="AF36" s="24"/>
      <c r="AG36">
        <f t="shared" si="2"/>
        <v>22.504160196000001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19.403955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1.75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0.18615480400000001</v>
      </c>
      <c r="AD37">
        <f t="shared" si="1"/>
        <v>20.967800195999999</v>
      </c>
      <c r="AE37">
        <v>0</v>
      </c>
      <c r="AF37" s="24"/>
      <c r="AG37">
        <f t="shared" si="2"/>
        <v>20.967800195999999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19.403955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0.19724280400000002</v>
      </c>
      <c r="AD38">
        <f t="shared" si="1"/>
        <v>22.216712196000003</v>
      </c>
      <c r="AE38">
        <v>0</v>
      </c>
      <c r="AF38" s="24"/>
      <c r="AG38">
        <f t="shared" si="2"/>
        <v>22.216712196000003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19.403955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1.26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0.18184280400000002</v>
      </c>
      <c r="AD39">
        <f t="shared" si="1"/>
        <v>20.482112196000003</v>
      </c>
      <c r="AE39">
        <v>0</v>
      </c>
      <c r="AF39" s="24"/>
      <c r="AG39">
        <f t="shared" si="2"/>
        <v>20.482112196000003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18.742535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0.164934308</v>
      </c>
      <c r="AD40">
        <f t="shared" si="1"/>
        <v>18.577600692000001</v>
      </c>
      <c r="AE40">
        <v>0</v>
      </c>
      <c r="AF40" s="24"/>
      <c r="AG40">
        <f t="shared" si="2"/>
        <v>18.577600692000001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19.403955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0.28999999999999998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0.17330680400000001</v>
      </c>
      <c r="AD41">
        <f t="shared" si="1"/>
        <v>19.520648196</v>
      </c>
      <c r="AE41">
        <v>0</v>
      </c>
      <c r="AF41" s="24"/>
      <c r="AG41">
        <f t="shared" si="2"/>
        <v>19.520648196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19.403955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0.78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0.17761880400000002</v>
      </c>
      <c r="AD42">
        <f t="shared" si="1"/>
        <v>20.006336195999999</v>
      </c>
      <c r="AE42">
        <v>0</v>
      </c>
      <c r="AF42" s="24"/>
      <c r="AG42">
        <f t="shared" si="2"/>
        <v>20.006336195999999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19.403955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1.1599999999999999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0.180962804</v>
      </c>
      <c r="AD43">
        <f t="shared" si="1"/>
        <v>20.382992196</v>
      </c>
      <c r="AE43">
        <v>0</v>
      </c>
      <c r="AF43" s="24"/>
      <c r="AG43">
        <f t="shared" si="2"/>
        <v>20.382992196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19.403955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1.26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0.18184280400000002</v>
      </c>
      <c r="AD44">
        <f t="shared" si="1"/>
        <v>20.482112196000003</v>
      </c>
      <c r="AE44">
        <v>0</v>
      </c>
      <c r="AF44" s="24"/>
      <c r="AG44">
        <f t="shared" si="2"/>
        <v>20.482112196000003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19.403955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1.75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0.18615480400000001</v>
      </c>
      <c r="AD45">
        <f t="shared" si="1"/>
        <v>20.967800195999999</v>
      </c>
      <c r="AE45">
        <v>0</v>
      </c>
      <c r="AF45" s="24"/>
      <c r="AG45">
        <f t="shared" si="2"/>
        <v>20.967800195999999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19.403955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0.28999999999999998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0.17330680400000001</v>
      </c>
      <c r="AD46">
        <f t="shared" si="1"/>
        <v>19.520648196</v>
      </c>
      <c r="AE46">
        <v>0</v>
      </c>
      <c r="AF46" s="24"/>
      <c r="AG46">
        <f t="shared" si="2"/>
        <v>19.520648196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19.403955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0.17163480400000003</v>
      </c>
      <c r="AD47">
        <f t="shared" si="1"/>
        <v>19.332320196000001</v>
      </c>
      <c r="AE47">
        <v>0</v>
      </c>
      <c r="AF47" s="24"/>
      <c r="AG47">
        <f t="shared" si="2"/>
        <v>19.332320196000001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17.830307000000001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0.15690670160000003</v>
      </c>
      <c r="AD48">
        <f t="shared" si="1"/>
        <v>17.673400298400001</v>
      </c>
      <c r="AE48">
        <v>0</v>
      </c>
      <c r="AF48" s="24"/>
      <c r="AG48">
        <f t="shared" si="2"/>
        <v>17.673400298400001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19.403955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0.39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0.174186804</v>
      </c>
      <c r="AD49">
        <f t="shared" si="1"/>
        <v>19.619768195999999</v>
      </c>
      <c r="AE49">
        <v>0</v>
      </c>
      <c r="AF49" s="24"/>
      <c r="AG49">
        <f t="shared" si="2"/>
        <v>19.619768195999999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19.403955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0.49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0.17506680399999999</v>
      </c>
      <c r="AD50">
        <f t="shared" si="1"/>
        <v>19.718888195999998</v>
      </c>
      <c r="AE50">
        <v>0</v>
      </c>
      <c r="AF50" s="24"/>
      <c r="AG50">
        <f t="shared" si="2"/>
        <v>19.718888195999998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19.403955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4.75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0.21255480400000001</v>
      </c>
      <c r="AD51">
        <f t="shared" si="1"/>
        <v>23.941400196</v>
      </c>
      <c r="AE51">
        <v>0</v>
      </c>
      <c r="AF51" s="24"/>
      <c r="AG51">
        <f t="shared" si="2"/>
        <v>23.941400196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19.403955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2.33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0.19125880400000003</v>
      </c>
      <c r="AD52">
        <f t="shared" si="1"/>
        <v>21.542696196000001</v>
      </c>
      <c r="AE52">
        <v>0</v>
      </c>
      <c r="AF52" s="24"/>
      <c r="AG52">
        <f t="shared" si="2"/>
        <v>21.542696196000001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18.757466000000001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0.16506570080000002</v>
      </c>
      <c r="AD53">
        <f t="shared" si="1"/>
        <v>18.592400299200001</v>
      </c>
      <c r="AE53">
        <v>0</v>
      </c>
      <c r="AF53" s="24"/>
      <c r="AG53">
        <f t="shared" si="2"/>
        <v>18.592400299200001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19.403955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0.28999999999999998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0.17330680400000001</v>
      </c>
      <c r="AD54">
        <f t="shared" si="1"/>
        <v>19.520648196</v>
      </c>
      <c r="AE54">
        <v>0</v>
      </c>
      <c r="AF54" s="24"/>
      <c r="AG54">
        <f t="shared" si="2"/>
        <v>19.520648196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19.403955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2.81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0.19548280400000001</v>
      </c>
      <c r="AD55">
        <f t="shared" si="1"/>
        <v>22.018472195999998</v>
      </c>
      <c r="AE55">
        <v>0</v>
      </c>
      <c r="AF55" s="24"/>
      <c r="AG55">
        <f t="shared" si="2"/>
        <v>22.018472195999998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19.403955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4.75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0.21255480400000001</v>
      </c>
      <c r="AD56">
        <f t="shared" si="1"/>
        <v>23.941400196</v>
      </c>
      <c r="AE56">
        <v>0</v>
      </c>
      <c r="AF56" s="24"/>
      <c r="AG56">
        <f t="shared" si="2"/>
        <v>23.941400196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19.403955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0.21255480400000001</v>
      </c>
      <c r="AD57">
        <f t="shared" si="1"/>
        <v>23.941400196</v>
      </c>
      <c r="AE57">
        <v>0</v>
      </c>
      <c r="AF57" s="24"/>
      <c r="AG57">
        <f t="shared" si="2"/>
        <v>23.941400196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19.403955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0.20577880400000001</v>
      </c>
      <c r="AD58">
        <f t="shared" si="1"/>
        <v>23.178176195999999</v>
      </c>
      <c r="AE58">
        <v>0</v>
      </c>
      <c r="AF58" s="24"/>
      <c r="AG58">
        <f t="shared" si="2"/>
        <v>23.178176195999999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19.403955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0.20067480399999998</v>
      </c>
      <c r="AD59">
        <f t="shared" si="1"/>
        <v>22.603280196</v>
      </c>
      <c r="AE59">
        <v>0</v>
      </c>
      <c r="AF59" s="24"/>
      <c r="AG59">
        <f t="shared" si="2"/>
        <v>22.603280196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19.403955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0.21255480400000001</v>
      </c>
      <c r="AD60">
        <f t="shared" si="1"/>
        <v>23.941400196</v>
      </c>
      <c r="AE60">
        <v>0</v>
      </c>
      <c r="AF60" s="24"/>
      <c r="AG60">
        <f t="shared" si="2"/>
        <v>23.941400196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19.403955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0.21255480400000001</v>
      </c>
      <c r="AD61">
        <f t="shared" si="1"/>
        <v>23.941400196</v>
      </c>
      <c r="AE61">
        <v>0</v>
      </c>
      <c r="AF61" s="24"/>
      <c r="AG61">
        <f t="shared" si="2"/>
        <v>23.941400196</v>
      </c>
      <c r="AI61" s="34">
        <f>PXIL!M61</f>
        <v>0</v>
      </c>
      <c r="AJ61" s="34">
        <f>PXIL!S61</f>
        <v>0</v>
      </c>
      <c r="AK61" s="34">
        <f>RTM_IEX!M61</f>
        <v>4.75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19.403955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0.21255480400000001</v>
      </c>
      <c r="AD62">
        <f t="shared" si="1"/>
        <v>23.941400196</v>
      </c>
      <c r="AE62">
        <v>0</v>
      </c>
      <c r="AF62" s="24"/>
      <c r="AG62">
        <f t="shared" si="2"/>
        <v>23.941400196</v>
      </c>
      <c r="AI62" s="34">
        <f>PXIL!M62</f>
        <v>0</v>
      </c>
      <c r="AJ62" s="34">
        <f>PXIL!S62</f>
        <v>0</v>
      </c>
      <c r="AK62" s="34">
        <f>RTM_IEX!M62</f>
        <v>4.75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19.403955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0.21255480400000001</v>
      </c>
      <c r="AD63">
        <f t="shared" si="1"/>
        <v>23.941400196</v>
      </c>
      <c r="AE63">
        <v>0</v>
      </c>
      <c r="AF63" s="24"/>
      <c r="AG63">
        <f t="shared" si="2"/>
        <v>23.941400196</v>
      </c>
      <c r="AI63" s="34">
        <f>PXIL!M63</f>
        <v>0</v>
      </c>
      <c r="AJ63" s="34">
        <f>PXIL!S63</f>
        <v>0</v>
      </c>
      <c r="AK63" s="34">
        <f>RTM_IEX!M63</f>
        <v>4.75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19.403955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0.21255480400000001</v>
      </c>
      <c r="AD64">
        <f t="shared" si="1"/>
        <v>23.941400196</v>
      </c>
      <c r="AE64">
        <v>0</v>
      </c>
      <c r="AF64" s="24"/>
      <c r="AG64">
        <f t="shared" si="2"/>
        <v>23.941400196</v>
      </c>
      <c r="AI64" s="34">
        <f>PXIL!M64</f>
        <v>0</v>
      </c>
      <c r="AJ64" s="34">
        <f>PXIL!S64</f>
        <v>0</v>
      </c>
      <c r="AK64" s="34">
        <f>RTM_IEX!M64</f>
        <v>4.75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19.403955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0.21255480400000001</v>
      </c>
      <c r="AD65">
        <f t="shared" si="1"/>
        <v>23.941400196</v>
      </c>
      <c r="AE65">
        <v>0</v>
      </c>
      <c r="AF65" s="24"/>
      <c r="AG65">
        <f t="shared" si="2"/>
        <v>23.941400196</v>
      </c>
      <c r="AI65" s="34">
        <f>PXIL!M65</f>
        <v>0</v>
      </c>
      <c r="AJ65" s="34">
        <f>PXIL!S65</f>
        <v>0</v>
      </c>
      <c r="AK65" s="34">
        <f>RTM_IEX!M65</f>
        <v>4.75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19.403955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0.21255480400000001</v>
      </c>
      <c r="AD66">
        <f t="shared" si="1"/>
        <v>23.941400196</v>
      </c>
      <c r="AE66">
        <v>0</v>
      </c>
      <c r="AF66" s="24"/>
      <c r="AG66">
        <f t="shared" si="2"/>
        <v>23.941400196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4.75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19.403955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0.21255480400000001</v>
      </c>
      <c r="AD67">
        <f t="shared" si="1"/>
        <v>23.941400196</v>
      </c>
      <c r="AE67">
        <v>0</v>
      </c>
      <c r="AF67" s="24"/>
      <c r="AG67">
        <f t="shared" si="2"/>
        <v>23.941400196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4.75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19.403955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0.21255480400000001</v>
      </c>
      <c r="AD68">
        <f t="shared" ref="AD68:AD98" si="4">SUM(B68:AB68,AI68:AR68)-AC68</f>
        <v>23.941400196</v>
      </c>
      <c r="AE68">
        <v>0</v>
      </c>
      <c r="AF68" s="24"/>
      <c r="AG68">
        <f t="shared" ref="AG68:AG98" si="5">SUM(AD68:AF68)</f>
        <v>23.941400196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4.75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19.403955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4.7300000000000004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0.212378804</v>
      </c>
      <c r="AD69">
        <f t="shared" si="4"/>
        <v>23.921576196</v>
      </c>
      <c r="AE69">
        <v>0</v>
      </c>
      <c r="AF69" s="24"/>
      <c r="AG69">
        <f t="shared" si="5"/>
        <v>23.921576196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19.403955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0.21255480400000001</v>
      </c>
      <c r="AD70">
        <f t="shared" si="4"/>
        <v>23.941400196</v>
      </c>
      <c r="AE70">
        <v>0</v>
      </c>
      <c r="AF70" s="24"/>
      <c r="AG70">
        <f t="shared" si="5"/>
        <v>23.941400196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19.403955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0.21255480400000001</v>
      </c>
      <c r="AD71">
        <f t="shared" si="4"/>
        <v>23.941400196</v>
      </c>
      <c r="AE71">
        <v>0</v>
      </c>
      <c r="AF71" s="24"/>
      <c r="AG71">
        <f t="shared" si="5"/>
        <v>23.941400196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19.403955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4.53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0.21229080400000003</v>
      </c>
      <c r="AD72">
        <f t="shared" si="4"/>
        <v>23.911664196000004</v>
      </c>
      <c r="AE72">
        <v>0</v>
      </c>
      <c r="AF72" s="24"/>
      <c r="AG72">
        <f t="shared" si="5"/>
        <v>23.911664196000004</v>
      </c>
      <c r="AI72" s="34">
        <f>PXIL!M72</f>
        <v>0</v>
      </c>
      <c r="AJ72" s="34">
        <f>PXIL!S72</f>
        <v>0</v>
      </c>
      <c r="AK72" s="34">
        <f>RTM_IEX!M72</f>
        <v>0.19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19.403955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3.09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0.200498804</v>
      </c>
      <c r="AD73">
        <f t="shared" si="4"/>
        <v>22.583456196</v>
      </c>
      <c r="AE73">
        <v>0</v>
      </c>
      <c r="AF73" s="24"/>
      <c r="AG73">
        <f t="shared" si="5"/>
        <v>22.583456196</v>
      </c>
      <c r="AI73" s="34">
        <f>PXIL!M73</f>
        <v>0</v>
      </c>
      <c r="AJ73" s="34">
        <f>PXIL!S73</f>
        <v>0</v>
      </c>
      <c r="AK73" s="34">
        <f>RTM_IEX!M73</f>
        <v>0.28999999999999998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19.403955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4.28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0.21273080400000002</v>
      </c>
      <c r="AD74">
        <f t="shared" si="4"/>
        <v>23.961224196</v>
      </c>
      <c r="AE74">
        <v>0</v>
      </c>
      <c r="AF74" s="24"/>
      <c r="AG74">
        <f t="shared" si="5"/>
        <v>23.961224196</v>
      </c>
      <c r="AI74" s="34">
        <f>PXIL!M74</f>
        <v>0</v>
      </c>
      <c r="AJ74" s="34">
        <f>PXIL!S74</f>
        <v>0</v>
      </c>
      <c r="AK74" s="34">
        <f>RTM_IEX!M74</f>
        <v>0.49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19.403955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2.08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0.21299480400000004</v>
      </c>
      <c r="AD75">
        <f t="shared" si="4"/>
        <v>23.990960196</v>
      </c>
      <c r="AE75">
        <v>0</v>
      </c>
      <c r="AF75" s="24"/>
      <c r="AG75">
        <f t="shared" si="5"/>
        <v>23.990960196</v>
      </c>
      <c r="AI75" s="34">
        <f>PXIL!M75</f>
        <v>0</v>
      </c>
      <c r="AJ75" s="34">
        <f>PXIL!S75</f>
        <v>0</v>
      </c>
      <c r="AK75" s="34">
        <f>RTM_IEX!M75</f>
        <v>2.72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19.403955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1.38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0.202522804</v>
      </c>
      <c r="AD76">
        <f t="shared" si="4"/>
        <v>22.811432195999998</v>
      </c>
      <c r="AE76">
        <v>0</v>
      </c>
      <c r="AF76" s="24"/>
      <c r="AG76">
        <f t="shared" si="5"/>
        <v>22.811432195999998</v>
      </c>
      <c r="AI76" s="34">
        <f>PXIL!M76</f>
        <v>0</v>
      </c>
      <c r="AJ76" s="34">
        <f>PXIL!S76</f>
        <v>0</v>
      </c>
      <c r="AK76" s="34">
        <f>RTM_IEX!M76</f>
        <v>2.23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19.403955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0.28999999999999998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0.191258804</v>
      </c>
      <c r="AD77">
        <f t="shared" si="4"/>
        <v>21.542696195999998</v>
      </c>
      <c r="AE77">
        <v>0</v>
      </c>
      <c r="AF77" s="24"/>
      <c r="AG77">
        <f t="shared" si="5"/>
        <v>21.542696195999998</v>
      </c>
      <c r="AI77" s="34">
        <f>PXIL!M77</f>
        <v>0</v>
      </c>
      <c r="AJ77" s="34">
        <f>PXIL!S77</f>
        <v>0</v>
      </c>
      <c r="AK77" s="34">
        <f>RTM_IEX!M77</f>
        <v>2.04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19.403955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0.25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0.19689080400000003</v>
      </c>
      <c r="AD78">
        <f t="shared" si="4"/>
        <v>22.177064196</v>
      </c>
      <c r="AE78">
        <v>0</v>
      </c>
      <c r="AF78" s="24"/>
      <c r="AG78">
        <f t="shared" si="5"/>
        <v>22.177064196</v>
      </c>
      <c r="AI78" s="34">
        <f>PXIL!M78</f>
        <v>0</v>
      </c>
      <c r="AJ78" s="34">
        <f>PXIL!S78</f>
        <v>0</v>
      </c>
      <c r="AK78" s="34">
        <f>RTM_IEX!M78</f>
        <v>2.72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19.403955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0.20982680400000001</v>
      </c>
      <c r="AD79">
        <f t="shared" si="4"/>
        <v>23.634128196000002</v>
      </c>
      <c r="AE79">
        <v>0</v>
      </c>
      <c r="AF79" s="24"/>
      <c r="AG79">
        <f t="shared" si="5"/>
        <v>23.634128196000002</v>
      </c>
      <c r="AI79" s="34">
        <f>PXIL!M79</f>
        <v>0</v>
      </c>
      <c r="AJ79" s="34">
        <f>PXIL!S79</f>
        <v>0</v>
      </c>
      <c r="AK79" s="34">
        <f>RTM_IEX!M79</f>
        <v>3.84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0.37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19.403955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0.190202804</v>
      </c>
      <c r="AD80">
        <f t="shared" si="4"/>
        <v>21.423752196000002</v>
      </c>
      <c r="AE80">
        <v>0</v>
      </c>
      <c r="AF80" s="24"/>
      <c r="AG80">
        <f t="shared" si="5"/>
        <v>21.423752196000002</v>
      </c>
      <c r="AI80" s="34">
        <f>PXIL!M80</f>
        <v>0</v>
      </c>
      <c r="AJ80" s="34">
        <f>PXIL!S80</f>
        <v>0</v>
      </c>
      <c r="AK80" s="34">
        <f>RTM_IEX!M80</f>
        <v>1.86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0.19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19.403955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0.32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0.19231480400000003</v>
      </c>
      <c r="AD81">
        <f t="shared" si="4"/>
        <v>21.661640196000004</v>
      </c>
      <c r="AE81">
        <v>0</v>
      </c>
      <c r="AF81" s="24"/>
      <c r="AG81">
        <f t="shared" si="5"/>
        <v>21.661640196000004</v>
      </c>
      <c r="AI81" s="34">
        <f>PXIL!M81</f>
        <v>0</v>
      </c>
      <c r="AJ81" s="34">
        <f>PXIL!S81</f>
        <v>0</v>
      </c>
      <c r="AK81" s="34">
        <f>RTM_IEX!M81</f>
        <v>1.87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0.26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19.403955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0.45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0.19777080399999999</v>
      </c>
      <c r="AD82">
        <f t="shared" si="4"/>
        <v>22.276184195999999</v>
      </c>
      <c r="AE82">
        <v>0</v>
      </c>
      <c r="AF82" s="24"/>
      <c r="AG82">
        <f t="shared" si="5"/>
        <v>22.276184195999999</v>
      </c>
      <c r="AI82" s="34">
        <f>PXIL!M82</f>
        <v>0</v>
      </c>
      <c r="AJ82" s="34">
        <f>PXIL!S82</f>
        <v>0</v>
      </c>
      <c r="AK82" s="34">
        <f>RTM_IEX!M82</f>
        <v>2.3199999999999998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0.3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19.403955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0.75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0.19812280400000001</v>
      </c>
      <c r="AD83">
        <f t="shared" si="4"/>
        <v>22.315832195999999</v>
      </c>
      <c r="AE83">
        <v>0</v>
      </c>
      <c r="AF83" s="24"/>
      <c r="AG83">
        <f t="shared" si="5"/>
        <v>22.315832195999999</v>
      </c>
      <c r="AI83" s="34">
        <f>PXIL!M83</f>
        <v>0</v>
      </c>
      <c r="AJ83" s="34">
        <f>PXIL!S83</f>
        <v>0</v>
      </c>
      <c r="AK83" s="34">
        <f>RTM_IEX!M83</f>
        <v>2.0499999999999998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0.31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19.403955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0.20041080400000003</v>
      </c>
      <c r="AD84">
        <f t="shared" si="4"/>
        <v>22.573544196</v>
      </c>
      <c r="AE84">
        <v>0</v>
      </c>
      <c r="AF84" s="24"/>
      <c r="AG84">
        <f t="shared" si="5"/>
        <v>22.573544196</v>
      </c>
      <c r="AI84" s="34">
        <f>PXIL!M84</f>
        <v>0</v>
      </c>
      <c r="AJ84" s="34">
        <f>PXIL!S84</f>
        <v>0</v>
      </c>
      <c r="AK84" s="34">
        <f>RTM_IEX!M84</f>
        <v>2.08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0.33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19.403955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1.19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0.20164280400000001</v>
      </c>
      <c r="AD85">
        <f t="shared" si="4"/>
        <v>22.712312195999999</v>
      </c>
      <c r="AE85">
        <v>0</v>
      </c>
      <c r="AF85" s="24"/>
      <c r="AG85">
        <f t="shared" si="5"/>
        <v>22.712312195999999</v>
      </c>
      <c r="AI85" s="34">
        <f>PXIL!M85</f>
        <v>0</v>
      </c>
      <c r="AJ85" s="34">
        <f>PXIL!S85</f>
        <v>0</v>
      </c>
      <c r="AK85" s="34">
        <f>RTM_IEX!M85</f>
        <v>2.0099999999999998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0.31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19.403955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1.25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0.20111480400000001</v>
      </c>
      <c r="AD86">
        <f t="shared" si="4"/>
        <v>22.652840196</v>
      </c>
      <c r="AE86">
        <v>0</v>
      </c>
      <c r="AF86" s="24"/>
      <c r="AG86">
        <f t="shared" si="5"/>
        <v>22.652840196</v>
      </c>
      <c r="AI86" s="34">
        <f>PXIL!M86</f>
        <v>0</v>
      </c>
      <c r="AJ86" s="34">
        <f>PXIL!S86</f>
        <v>0</v>
      </c>
      <c r="AK86" s="34">
        <f>RTM_IEX!M86</f>
        <v>1.9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0.3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19.403955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1.03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0.20287480400000002</v>
      </c>
      <c r="AD87">
        <f t="shared" si="4"/>
        <v>22.851080195999998</v>
      </c>
      <c r="AE87">
        <v>0</v>
      </c>
      <c r="AF87" s="24"/>
      <c r="AG87">
        <f t="shared" si="5"/>
        <v>22.851080195999998</v>
      </c>
      <c r="AI87" s="34">
        <f>PXIL!M87</f>
        <v>0</v>
      </c>
      <c r="AJ87" s="34">
        <f>PXIL!S87</f>
        <v>0</v>
      </c>
      <c r="AK87" s="34">
        <f>RTM_IEX!M87</f>
        <v>2.31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0.31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19.403955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0.99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0.20340280399999999</v>
      </c>
      <c r="AD88">
        <f t="shared" si="4"/>
        <v>22.910552196000001</v>
      </c>
      <c r="AE88">
        <v>0</v>
      </c>
      <c r="AF88" s="24"/>
      <c r="AG88">
        <f t="shared" si="5"/>
        <v>22.910552196000001</v>
      </c>
      <c r="AI88" s="34">
        <f>PXIL!M88</f>
        <v>0</v>
      </c>
      <c r="AJ88" s="34">
        <f>PXIL!S88</f>
        <v>0</v>
      </c>
      <c r="AK88" s="34">
        <f>RTM_IEX!M88</f>
        <v>2.44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0.28000000000000003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19.403955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0.21264280399999999</v>
      </c>
      <c r="AD89">
        <f t="shared" si="4"/>
        <v>23.951312196</v>
      </c>
      <c r="AE89">
        <v>0</v>
      </c>
      <c r="AF89" s="24"/>
      <c r="AG89">
        <f t="shared" si="5"/>
        <v>23.951312196</v>
      </c>
      <c r="AI89" s="34">
        <f>PXIL!M89</f>
        <v>0</v>
      </c>
      <c r="AJ89" s="34">
        <f>PXIL!S89</f>
        <v>0</v>
      </c>
      <c r="AK89" s="34">
        <f>RTM_IEX!M89</f>
        <v>3.59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0.26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19.403955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0.53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0.19733080400000003</v>
      </c>
      <c r="AD90">
        <f t="shared" si="4"/>
        <v>22.226624196000003</v>
      </c>
      <c r="AE90">
        <v>0</v>
      </c>
      <c r="AF90" s="24"/>
      <c r="AG90">
        <f t="shared" si="5"/>
        <v>22.226624196000003</v>
      </c>
      <c r="AI90" s="34">
        <f>PXIL!M90</f>
        <v>0</v>
      </c>
      <c r="AJ90" s="34">
        <f>PXIL!S90</f>
        <v>0</v>
      </c>
      <c r="AK90" s="34">
        <f>RTM_IEX!M90</f>
        <v>2.33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0.16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19.403955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0.19099480400000002</v>
      </c>
      <c r="AD91">
        <f t="shared" si="4"/>
        <v>21.512960195999998</v>
      </c>
      <c r="AE91">
        <v>0</v>
      </c>
      <c r="AF91" s="24"/>
      <c r="AG91">
        <f t="shared" si="5"/>
        <v>21.512960195999998</v>
      </c>
      <c r="AI91" s="34">
        <f>PXIL!M91</f>
        <v>0</v>
      </c>
      <c r="AJ91" s="34">
        <f>PXIL!S91</f>
        <v>0</v>
      </c>
      <c r="AK91" s="34">
        <f>RTM_IEX!M91</f>
        <v>1.75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0.15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19.403955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0.21290680400000003</v>
      </c>
      <c r="AD92">
        <f t="shared" si="4"/>
        <v>23.981048196000003</v>
      </c>
      <c r="AE92">
        <v>0</v>
      </c>
      <c r="AF92" s="24"/>
      <c r="AG92">
        <f t="shared" si="5"/>
        <v>23.981048196000003</v>
      </c>
      <c r="AI92" s="34">
        <f>PXIL!M92</f>
        <v>0</v>
      </c>
      <c r="AJ92" s="34">
        <f>PXIL!S92</f>
        <v>0</v>
      </c>
      <c r="AK92" s="34">
        <f>RTM_IEX!M92</f>
        <v>3.69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19.403955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0.21220280399999999</v>
      </c>
      <c r="AD93">
        <f t="shared" si="4"/>
        <v>23.901752195999997</v>
      </c>
      <c r="AE93">
        <v>0</v>
      </c>
      <c r="AF93" s="24"/>
      <c r="AG93">
        <f t="shared" si="5"/>
        <v>23.901752195999997</v>
      </c>
      <c r="AI93" s="34">
        <f>PXIL!M93</f>
        <v>0</v>
      </c>
      <c r="AJ93" s="34">
        <f>PXIL!S93</f>
        <v>0</v>
      </c>
      <c r="AK93" s="34">
        <f>RTM_IEX!M93</f>
        <v>3.59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0.28999999999999998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19.403955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0.86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0.212378804</v>
      </c>
      <c r="AD94">
        <f t="shared" si="4"/>
        <v>23.921576196</v>
      </c>
      <c r="AE94">
        <v>0</v>
      </c>
      <c r="AF94" s="24"/>
      <c r="AG94">
        <f t="shared" si="5"/>
        <v>23.921576196</v>
      </c>
      <c r="AI94" s="34">
        <f>PXIL!M94</f>
        <v>0</v>
      </c>
      <c r="AJ94" s="34">
        <f>PXIL!S94</f>
        <v>0</v>
      </c>
      <c r="AK94" s="34">
        <f>RTM_IEX!M94</f>
        <v>3.59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0.28000000000000003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19.403955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0.97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0.212378804</v>
      </c>
      <c r="AD95">
        <f t="shared" si="4"/>
        <v>23.921576195999997</v>
      </c>
      <c r="AE95">
        <v>0</v>
      </c>
      <c r="AF95" s="24"/>
      <c r="AG95">
        <f t="shared" si="5"/>
        <v>23.921576195999997</v>
      </c>
      <c r="AI95" s="34">
        <f>PXIL!M95</f>
        <v>0</v>
      </c>
      <c r="AJ95" s="34">
        <f>PXIL!S95</f>
        <v>0</v>
      </c>
      <c r="AK95" s="34">
        <f>RTM_IEX!M95</f>
        <v>3.49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0.27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19.403955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0.19653880400000001</v>
      </c>
      <c r="AD96">
        <f t="shared" si="4"/>
        <v>22.137416196</v>
      </c>
      <c r="AE96">
        <v>0</v>
      </c>
      <c r="AF96" s="24"/>
      <c r="AG96">
        <f t="shared" si="5"/>
        <v>22.137416196</v>
      </c>
      <c r="AI96" s="34">
        <f>PXIL!M96</f>
        <v>0</v>
      </c>
      <c r="AJ96" s="34">
        <f>PXIL!S96</f>
        <v>0</v>
      </c>
      <c r="AK96" s="34">
        <f>RTM_IEX!M96</f>
        <v>2.04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0.18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19.403955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0.178322804</v>
      </c>
      <c r="AD97">
        <f t="shared" si="4"/>
        <v>20.085632195999995</v>
      </c>
      <c r="AE97">
        <v>0</v>
      </c>
      <c r="AF97" s="24"/>
      <c r="AG97">
        <f t="shared" si="5"/>
        <v>20.085632195999995</v>
      </c>
      <c r="AI97" s="34">
        <f>PXIL!M97</f>
        <v>0</v>
      </c>
      <c r="AJ97" s="34">
        <f>PXIL!S97</f>
        <v>0</v>
      </c>
      <c r="AK97" s="34">
        <f>RTM_IEX!M97</f>
        <v>0.57999999999999996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0.06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17.94774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0.15794011199999999</v>
      </c>
      <c r="AD98">
        <f t="shared" si="4"/>
        <v>17.789799888000001</v>
      </c>
      <c r="AE98">
        <v>0</v>
      </c>
      <c r="AF98" s="24"/>
      <c r="AG98">
        <f t="shared" si="5"/>
        <v>17.789799888000001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0.45806476174999994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3.2407499999999999E-2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4.5688479033999989E-3</v>
      </c>
      <c r="AD99">
        <f t="shared" si="6"/>
        <v>0.51461841384659968</v>
      </c>
      <c r="AE99">
        <f t="shared" ref="AE99:AR99" si="8">SUM(AE3:AE98)/4000</f>
        <v>0</v>
      </c>
      <c r="AG99">
        <f t="shared" si="8"/>
        <v>0.51461841384659968</v>
      </c>
      <c r="AI99">
        <f t="shared" si="8"/>
        <v>0</v>
      </c>
      <c r="AJ99">
        <f t="shared" si="8"/>
        <v>0</v>
      </c>
      <c r="AK99">
        <f t="shared" si="8"/>
        <v>2.3657499999999995E-2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5.0574999999999995E-3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148</v>
      </c>
      <c r="C3" s="16">
        <f>'[1]15'!C5</f>
        <v>0</v>
      </c>
      <c r="D3" s="16">
        <f>'[1]15'!D5</f>
        <v>0</v>
      </c>
      <c r="E3" s="16">
        <f>'[1]15'!E5</f>
        <v>0</v>
      </c>
      <c r="F3" s="15">
        <f>SUM(B3:E3)</f>
        <v>148</v>
      </c>
      <c r="G3" s="15">
        <f>'[1]15'!H5</f>
        <v>148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148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</row>
    <row r="4" spans="1:18">
      <c r="A4" s="8" t="s">
        <v>46</v>
      </c>
      <c r="B4" s="15">
        <f>'[1]15'!B6</f>
        <v>148</v>
      </c>
      <c r="C4" s="16">
        <f>'[1]15'!C6</f>
        <v>0</v>
      </c>
      <c r="D4" s="16">
        <f>'[1]15'!D6</f>
        <v>0</v>
      </c>
      <c r="E4" s="16">
        <f>'[1]15'!E6</f>
        <v>0</v>
      </c>
      <c r="F4" s="15">
        <f>SUM(B4:E4)</f>
        <v>148</v>
      </c>
      <c r="G4" s="15">
        <f>'[1]15'!H6</f>
        <v>148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148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148</v>
      </c>
    </row>
    <row r="5" spans="1:18">
      <c r="A5" s="8" t="s">
        <v>47</v>
      </c>
      <c r="B5" s="15">
        <f>'[1]15'!B7</f>
        <v>148</v>
      </c>
      <c r="C5" s="16">
        <f>'[1]15'!C7</f>
        <v>0</v>
      </c>
      <c r="D5" s="16">
        <f>'[1]15'!D7</f>
        <v>0</v>
      </c>
      <c r="E5" s="16">
        <f>'[1]15'!E7</f>
        <v>0</v>
      </c>
      <c r="F5" s="15">
        <f t="shared" ref="F5:F68" si="6">SUM(B5:E5)</f>
        <v>148</v>
      </c>
      <c r="G5" s="15">
        <f>'[1]15'!H7</f>
        <v>148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148</v>
      </c>
      <c r="L5" s="18">
        <f>frq!C5</f>
        <v>1</v>
      </c>
      <c r="M5" s="16">
        <f t="shared" si="0"/>
        <v>148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148</v>
      </c>
      <c r="R5" s="125"/>
    </row>
    <row r="6" spans="1:18">
      <c r="A6" s="8" t="s">
        <v>48</v>
      </c>
      <c r="B6" s="15">
        <f>'[1]15'!B8</f>
        <v>148</v>
      </c>
      <c r="C6" s="16">
        <f>'[1]15'!C8</f>
        <v>0</v>
      </c>
      <c r="D6" s="16">
        <f>'[1]15'!D8</f>
        <v>0</v>
      </c>
      <c r="E6" s="16">
        <f>'[1]15'!E8</f>
        <v>0</v>
      </c>
      <c r="F6" s="15">
        <f t="shared" si="6"/>
        <v>148</v>
      </c>
      <c r="G6" s="15">
        <f>'[1]15'!H8</f>
        <v>148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148</v>
      </c>
      <c r="L6" s="18">
        <f>frq!C6</f>
        <v>1</v>
      </c>
      <c r="M6" s="16">
        <f t="shared" si="0"/>
        <v>148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148</v>
      </c>
    </row>
    <row r="7" spans="1:18">
      <c r="A7" s="8" t="s">
        <v>49</v>
      </c>
      <c r="B7" s="15">
        <f>'[1]15'!B9</f>
        <v>148</v>
      </c>
      <c r="C7" s="16">
        <f>'[1]15'!C9</f>
        <v>0</v>
      </c>
      <c r="D7" s="16">
        <f>'[1]15'!D9</f>
        <v>0</v>
      </c>
      <c r="E7" s="16">
        <f>'[1]15'!E9</f>
        <v>0</v>
      </c>
      <c r="F7" s="15">
        <f t="shared" si="6"/>
        <v>148</v>
      </c>
      <c r="G7" s="15">
        <f>'[1]15'!H9</f>
        <v>148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148</v>
      </c>
      <c r="L7" s="18">
        <f>frq!C7</f>
        <v>1</v>
      </c>
      <c r="M7" s="16">
        <f t="shared" si="0"/>
        <v>148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148</v>
      </c>
    </row>
    <row r="8" spans="1:18">
      <c r="A8" s="8" t="s">
        <v>50</v>
      </c>
      <c r="B8" s="15">
        <f>'[1]15'!B10</f>
        <v>148</v>
      </c>
      <c r="C8" s="16">
        <f>'[1]15'!C10</f>
        <v>0</v>
      </c>
      <c r="D8" s="16">
        <f>'[1]15'!D10</f>
        <v>0</v>
      </c>
      <c r="E8" s="16">
        <f>'[1]15'!E10</f>
        <v>0</v>
      </c>
      <c r="F8" s="15">
        <f t="shared" si="6"/>
        <v>148</v>
      </c>
      <c r="G8" s="15">
        <f>'[1]15'!H10</f>
        <v>148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148</v>
      </c>
      <c r="L8" s="18">
        <f>frq!C8</f>
        <v>1</v>
      </c>
      <c r="M8" s="16">
        <f t="shared" si="0"/>
        <v>148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148</v>
      </c>
    </row>
    <row r="9" spans="1:18">
      <c r="A9" s="8" t="s">
        <v>51</v>
      </c>
      <c r="B9" s="15">
        <f>'[1]15'!B11</f>
        <v>148</v>
      </c>
      <c r="C9" s="16">
        <f>'[1]15'!C11</f>
        <v>0</v>
      </c>
      <c r="D9" s="16">
        <f>'[1]15'!D11</f>
        <v>0</v>
      </c>
      <c r="E9" s="16">
        <f>'[1]15'!E11</f>
        <v>0</v>
      </c>
      <c r="F9" s="15">
        <f t="shared" si="6"/>
        <v>148</v>
      </c>
      <c r="G9" s="15">
        <f>'[1]15'!H11</f>
        <v>148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148</v>
      </c>
      <c r="L9" s="18">
        <f>frq!C9</f>
        <v>1</v>
      </c>
      <c r="M9" s="16">
        <f t="shared" si="0"/>
        <v>148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'[1]15'!B12</f>
        <v>148</v>
      </c>
      <c r="C10" s="16">
        <f>'[1]15'!C12</f>
        <v>0</v>
      </c>
      <c r="D10" s="16">
        <f>'[1]15'!D12</f>
        <v>0</v>
      </c>
      <c r="E10" s="16">
        <f>'[1]15'!E12</f>
        <v>0</v>
      </c>
      <c r="F10" s="15">
        <f t="shared" si="6"/>
        <v>148</v>
      </c>
      <c r="G10" s="15">
        <f>'[1]15'!H12</f>
        <v>148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148</v>
      </c>
      <c r="L10" s="18">
        <f>frq!C10</f>
        <v>1</v>
      </c>
      <c r="M10" s="16">
        <f t="shared" si="0"/>
        <v>148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'[1]15'!B13</f>
        <v>150</v>
      </c>
      <c r="C11" s="16">
        <f>'[1]15'!C13</f>
        <v>0</v>
      </c>
      <c r="D11" s="16">
        <f>'[1]15'!D13</f>
        <v>0</v>
      </c>
      <c r="E11" s="16">
        <f>'[1]15'!E13</f>
        <v>0</v>
      </c>
      <c r="F11" s="15">
        <f t="shared" si="6"/>
        <v>150</v>
      </c>
      <c r="G11" s="15">
        <f>'[1]15'!H13</f>
        <v>150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'[1]15'!B14</f>
        <v>150</v>
      </c>
      <c r="C12" s="16">
        <f>'[1]15'!C14</f>
        <v>0</v>
      </c>
      <c r="D12" s="16">
        <f>'[1]15'!D14</f>
        <v>0</v>
      </c>
      <c r="E12" s="16">
        <f>'[1]15'!E14</f>
        <v>0</v>
      </c>
      <c r="F12" s="15">
        <f t="shared" si="6"/>
        <v>150</v>
      </c>
      <c r="G12" s="15">
        <f>'[1]15'!H14</f>
        <v>150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'[1]15'!B15</f>
        <v>150</v>
      </c>
      <c r="C13" s="16">
        <f>'[1]15'!C15</f>
        <v>0</v>
      </c>
      <c r="D13" s="16">
        <f>'[1]15'!D15</f>
        <v>0</v>
      </c>
      <c r="E13" s="16">
        <f>'[1]15'!E15</f>
        <v>0</v>
      </c>
      <c r="F13" s="15">
        <f t="shared" si="6"/>
        <v>150</v>
      </c>
      <c r="G13" s="15">
        <f>'[1]15'!H15</f>
        <v>150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'[1]15'!B16</f>
        <v>150</v>
      </c>
      <c r="C14" s="16">
        <f>'[1]15'!C16</f>
        <v>0</v>
      </c>
      <c r="D14" s="16">
        <f>'[1]15'!D16</f>
        <v>0</v>
      </c>
      <c r="E14" s="16">
        <f>'[1]15'!E16</f>
        <v>0</v>
      </c>
      <c r="F14" s="15">
        <f t="shared" si="6"/>
        <v>150</v>
      </c>
      <c r="G14" s="15">
        <f>'[1]15'!H16</f>
        <v>150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'[1]15'!B17</f>
        <v>150</v>
      </c>
      <c r="C15" s="16">
        <f>'[1]15'!C17</f>
        <v>0</v>
      </c>
      <c r="D15" s="16">
        <f>'[1]15'!D17</f>
        <v>0</v>
      </c>
      <c r="E15" s="16">
        <f>'[1]15'!E17</f>
        <v>0</v>
      </c>
      <c r="F15" s="15">
        <f t="shared" si="6"/>
        <v>150</v>
      </c>
      <c r="G15" s="15">
        <f>'[1]15'!H17</f>
        <v>150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'[1]15'!B18</f>
        <v>150</v>
      </c>
      <c r="C16" s="16">
        <f>'[1]15'!C18</f>
        <v>0</v>
      </c>
      <c r="D16" s="16">
        <f>'[1]15'!D18</f>
        <v>0</v>
      </c>
      <c r="E16" s="16">
        <f>'[1]15'!E18</f>
        <v>0</v>
      </c>
      <c r="F16" s="15">
        <f t="shared" si="6"/>
        <v>150</v>
      </c>
      <c r="G16" s="15">
        <f>'[1]15'!H18</f>
        <v>150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'[1]15'!B19</f>
        <v>150</v>
      </c>
      <c r="C17" s="16">
        <f>'[1]15'!C19</f>
        <v>0</v>
      </c>
      <c r="D17" s="16">
        <f>'[1]15'!D19</f>
        <v>0</v>
      </c>
      <c r="E17" s="16">
        <f>'[1]15'!E19</f>
        <v>0</v>
      </c>
      <c r="F17" s="15">
        <f t="shared" si="6"/>
        <v>150</v>
      </c>
      <c r="G17" s="15">
        <f>'[1]15'!H19</f>
        <v>150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'[1]15'!B20</f>
        <v>150</v>
      </c>
      <c r="C18" s="16">
        <f>'[1]15'!C20</f>
        <v>0</v>
      </c>
      <c r="D18" s="16">
        <f>'[1]15'!D20</f>
        <v>0</v>
      </c>
      <c r="E18" s="16">
        <f>'[1]15'!E20</f>
        <v>0</v>
      </c>
      <c r="F18" s="15">
        <f t="shared" si="6"/>
        <v>150</v>
      </c>
      <c r="G18" s="15">
        <f>'[1]15'!H20</f>
        <v>150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'[1]15'!B21</f>
        <v>148</v>
      </c>
      <c r="C19" s="16">
        <f>'[1]15'!C21</f>
        <v>0</v>
      </c>
      <c r="D19" s="16">
        <f>'[1]15'!D21</f>
        <v>0</v>
      </c>
      <c r="E19" s="16">
        <f>'[1]15'!E21</f>
        <v>0</v>
      </c>
      <c r="F19" s="15">
        <f t="shared" si="6"/>
        <v>148</v>
      </c>
      <c r="G19" s="15">
        <f>'[1]15'!H21</f>
        <v>148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148</v>
      </c>
      <c r="L19" s="18">
        <f>frq!C19</f>
        <v>1</v>
      </c>
      <c r="M19" s="16">
        <f t="shared" si="0"/>
        <v>148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148</v>
      </c>
    </row>
    <row r="20" spans="1:17">
      <c r="A20" s="8" t="s">
        <v>62</v>
      </c>
      <c r="B20" s="15">
        <f>'[1]15'!B22</f>
        <v>148</v>
      </c>
      <c r="C20" s="16">
        <f>'[1]15'!C22</f>
        <v>0</v>
      </c>
      <c r="D20" s="16">
        <f>'[1]15'!D22</f>
        <v>0</v>
      </c>
      <c r="E20" s="16">
        <f>'[1]15'!E22</f>
        <v>0</v>
      </c>
      <c r="F20" s="15">
        <f t="shared" si="6"/>
        <v>148</v>
      </c>
      <c r="G20" s="15">
        <f>'[1]15'!H22</f>
        <v>148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148</v>
      </c>
      <c r="L20" s="18">
        <f>frq!C20</f>
        <v>1</v>
      </c>
      <c r="M20" s="16">
        <f t="shared" si="0"/>
        <v>148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148</v>
      </c>
    </row>
    <row r="21" spans="1:17">
      <c r="A21" s="8" t="s">
        <v>63</v>
      </c>
      <c r="B21" s="15">
        <f>'[1]15'!B23</f>
        <v>148</v>
      </c>
      <c r="C21" s="16">
        <f>'[1]15'!C23</f>
        <v>0</v>
      </c>
      <c r="D21" s="16">
        <f>'[1]15'!D23</f>
        <v>0</v>
      </c>
      <c r="E21" s="16">
        <f>'[1]15'!E23</f>
        <v>0</v>
      </c>
      <c r="F21" s="15">
        <f t="shared" si="6"/>
        <v>148</v>
      </c>
      <c r="G21" s="15">
        <f>'[1]15'!H23</f>
        <v>148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148</v>
      </c>
      <c r="L21" s="18">
        <f>frq!C21</f>
        <v>1</v>
      </c>
      <c r="M21" s="16">
        <f t="shared" si="0"/>
        <v>148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148</v>
      </c>
    </row>
    <row r="22" spans="1:17">
      <c r="A22" s="8" t="s">
        <v>64</v>
      </c>
      <c r="B22" s="15">
        <f>'[1]15'!B24</f>
        <v>148</v>
      </c>
      <c r="C22" s="16">
        <f>'[1]15'!C24</f>
        <v>0</v>
      </c>
      <c r="D22" s="16">
        <f>'[1]15'!D24</f>
        <v>0</v>
      </c>
      <c r="E22" s="16">
        <f>'[1]15'!E24</f>
        <v>0</v>
      </c>
      <c r="F22" s="15">
        <f t="shared" si="6"/>
        <v>148</v>
      </c>
      <c r="G22" s="15">
        <f>'[1]15'!H24</f>
        <v>148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148</v>
      </c>
      <c r="L22" s="18">
        <f>frq!C22</f>
        <v>1</v>
      </c>
      <c r="M22" s="16">
        <f t="shared" si="0"/>
        <v>148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148</v>
      </c>
    </row>
    <row r="23" spans="1:17">
      <c r="A23" s="8" t="s">
        <v>65</v>
      </c>
      <c r="B23" s="15">
        <f>'[1]15'!B25</f>
        <v>148</v>
      </c>
      <c r="C23" s="16">
        <f>'[1]15'!C25</f>
        <v>0</v>
      </c>
      <c r="D23" s="16">
        <f>'[1]15'!D25</f>
        <v>0</v>
      </c>
      <c r="E23" s="16">
        <f>'[1]15'!E25</f>
        <v>0</v>
      </c>
      <c r="F23" s="15">
        <f t="shared" si="6"/>
        <v>148</v>
      </c>
      <c r="G23" s="15">
        <f>'[1]15'!H25</f>
        <v>148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148</v>
      </c>
      <c r="L23" s="18">
        <f>frq!C23</f>
        <v>1</v>
      </c>
      <c r="M23" s="16">
        <f t="shared" si="0"/>
        <v>148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148</v>
      </c>
    </row>
    <row r="24" spans="1:17">
      <c r="A24" s="8" t="s">
        <v>66</v>
      </c>
      <c r="B24" s="15">
        <f>'[1]15'!B26</f>
        <v>148</v>
      </c>
      <c r="C24" s="16">
        <f>'[1]15'!C26</f>
        <v>0</v>
      </c>
      <c r="D24" s="16">
        <f>'[1]15'!D26</f>
        <v>0</v>
      </c>
      <c r="E24" s="16">
        <f>'[1]15'!E26</f>
        <v>0</v>
      </c>
      <c r="F24" s="15">
        <f t="shared" si="6"/>
        <v>148</v>
      </c>
      <c r="G24" s="15">
        <f>'[1]15'!H26</f>
        <v>148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148</v>
      </c>
      <c r="L24" s="18">
        <f>frq!C24</f>
        <v>1</v>
      </c>
      <c r="M24" s="16">
        <f t="shared" si="0"/>
        <v>148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148</v>
      </c>
    </row>
    <row r="25" spans="1:17">
      <c r="A25" s="8" t="s">
        <v>67</v>
      </c>
      <c r="B25" s="15">
        <f>'[1]15'!B27</f>
        <v>148</v>
      </c>
      <c r="C25" s="16">
        <f>'[1]15'!C27</f>
        <v>0</v>
      </c>
      <c r="D25" s="16">
        <f>'[1]15'!D27</f>
        <v>0</v>
      </c>
      <c r="E25" s="16">
        <f>'[1]15'!E27</f>
        <v>0</v>
      </c>
      <c r="F25" s="15">
        <f t="shared" si="6"/>
        <v>148</v>
      </c>
      <c r="G25" s="15">
        <f>'[1]15'!H27</f>
        <v>148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148</v>
      </c>
      <c r="L25" s="18">
        <f>frq!C25</f>
        <v>1</v>
      </c>
      <c r="M25" s="16">
        <f t="shared" si="0"/>
        <v>148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148</v>
      </c>
    </row>
    <row r="26" spans="1:17">
      <c r="A26" s="8" t="s">
        <v>68</v>
      </c>
      <c r="B26" s="15">
        <f>'[1]15'!B28</f>
        <v>148</v>
      </c>
      <c r="C26" s="16">
        <f>'[1]15'!C28</f>
        <v>0</v>
      </c>
      <c r="D26" s="16">
        <f>'[1]15'!D28</f>
        <v>0</v>
      </c>
      <c r="E26" s="16">
        <f>'[1]15'!E28</f>
        <v>0</v>
      </c>
      <c r="F26" s="15">
        <f t="shared" si="6"/>
        <v>148</v>
      </c>
      <c r="G26" s="15">
        <f>'[1]15'!H28</f>
        <v>148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148</v>
      </c>
      <c r="L26" s="18">
        <f>frq!C26</f>
        <v>1</v>
      </c>
      <c r="M26" s="16">
        <f t="shared" si="0"/>
        <v>148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148</v>
      </c>
    </row>
    <row r="27" spans="1:17">
      <c r="A27" s="8" t="s">
        <v>69</v>
      </c>
      <c r="B27" s="15">
        <f>'[1]15'!B29</f>
        <v>148</v>
      </c>
      <c r="C27" s="16">
        <f>'[1]15'!C29</f>
        <v>0</v>
      </c>
      <c r="D27" s="16">
        <f>'[1]15'!D29</f>
        <v>0</v>
      </c>
      <c r="E27" s="16">
        <f>'[1]15'!E29</f>
        <v>0</v>
      </c>
      <c r="F27" s="15">
        <f t="shared" si="6"/>
        <v>148</v>
      </c>
      <c r="G27" s="15">
        <f>'[1]15'!H29</f>
        <v>148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148</v>
      </c>
      <c r="L27" s="18">
        <f>frq!C27</f>
        <v>1</v>
      </c>
      <c r="M27" s="16">
        <f t="shared" si="0"/>
        <v>148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148</v>
      </c>
    </row>
    <row r="28" spans="1:17">
      <c r="A28" s="8" t="s">
        <v>70</v>
      </c>
      <c r="B28" s="15">
        <f>'[1]15'!B30</f>
        <v>148</v>
      </c>
      <c r="C28" s="16">
        <f>'[1]15'!C30</f>
        <v>0</v>
      </c>
      <c r="D28" s="16">
        <f>'[1]15'!D30</f>
        <v>0</v>
      </c>
      <c r="E28" s="16">
        <f>'[1]15'!E30</f>
        <v>0</v>
      </c>
      <c r="F28" s="15">
        <f t="shared" si="6"/>
        <v>148</v>
      </c>
      <c r="G28" s="15">
        <f>'[1]15'!H30</f>
        <v>148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148</v>
      </c>
      <c r="L28" s="18">
        <f>frq!C28</f>
        <v>1</v>
      </c>
      <c r="M28" s="16">
        <f t="shared" si="0"/>
        <v>148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148</v>
      </c>
    </row>
    <row r="29" spans="1:17">
      <c r="A29" s="8" t="s">
        <v>71</v>
      </c>
      <c r="B29" s="15">
        <f>'[1]15'!B31</f>
        <v>148</v>
      </c>
      <c r="C29" s="16">
        <f>'[1]15'!C31</f>
        <v>0</v>
      </c>
      <c r="D29" s="16">
        <f>'[1]15'!D31</f>
        <v>0</v>
      </c>
      <c r="E29" s="16">
        <f>'[1]15'!E31</f>
        <v>0</v>
      </c>
      <c r="F29" s="15">
        <f t="shared" si="6"/>
        <v>148</v>
      </c>
      <c r="G29" s="15">
        <f>'[1]15'!H31</f>
        <v>148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148</v>
      </c>
      <c r="L29" s="18">
        <f>frq!C29</f>
        <v>1</v>
      </c>
      <c r="M29" s="16">
        <f t="shared" si="0"/>
        <v>148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148</v>
      </c>
    </row>
    <row r="30" spans="1:17">
      <c r="A30" s="8" t="s">
        <v>72</v>
      </c>
      <c r="B30" s="15">
        <f>'[1]15'!B32</f>
        <v>148</v>
      </c>
      <c r="C30" s="16">
        <f>'[1]15'!C32</f>
        <v>0</v>
      </c>
      <c r="D30" s="16">
        <f>'[1]15'!D32</f>
        <v>0</v>
      </c>
      <c r="E30" s="16">
        <f>'[1]15'!E32</f>
        <v>0</v>
      </c>
      <c r="F30" s="15">
        <f t="shared" si="6"/>
        <v>148</v>
      </c>
      <c r="G30" s="15">
        <f>'[1]15'!H32</f>
        <v>148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148</v>
      </c>
      <c r="L30" s="18">
        <f>frq!C30</f>
        <v>1</v>
      </c>
      <c r="M30" s="16">
        <f t="shared" si="0"/>
        <v>148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148</v>
      </c>
    </row>
    <row r="31" spans="1:17">
      <c r="A31" s="8" t="s">
        <v>73</v>
      </c>
      <c r="B31" s="15">
        <f>'[1]15'!B33</f>
        <v>148</v>
      </c>
      <c r="C31" s="16">
        <f>'[1]15'!C33</f>
        <v>0</v>
      </c>
      <c r="D31" s="16">
        <f>'[1]15'!D33</f>
        <v>0</v>
      </c>
      <c r="E31" s="16">
        <f>'[1]15'!E33</f>
        <v>0</v>
      </c>
      <c r="F31" s="15">
        <f t="shared" si="6"/>
        <v>148</v>
      </c>
      <c r="G31" s="15">
        <f>'[1]15'!H33</f>
        <v>148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148</v>
      </c>
      <c r="L31" s="18">
        <f>frq!C31</f>
        <v>1</v>
      </c>
      <c r="M31" s="16">
        <f t="shared" si="0"/>
        <v>148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'[1]15'!B34</f>
        <v>148</v>
      </c>
      <c r="C32" s="16">
        <f>'[1]15'!C34</f>
        <v>0</v>
      </c>
      <c r="D32" s="16">
        <f>'[1]15'!D34</f>
        <v>0</v>
      </c>
      <c r="E32" s="16">
        <f>'[1]15'!E34</f>
        <v>0</v>
      </c>
      <c r="F32" s="15">
        <f t="shared" si="6"/>
        <v>148</v>
      </c>
      <c r="G32" s="15">
        <f>'[1]15'!H34</f>
        <v>148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148</v>
      </c>
      <c r="L32" s="18">
        <f>frq!C32</f>
        <v>1</v>
      </c>
      <c r="M32" s="16">
        <f t="shared" si="0"/>
        <v>148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'[1]15'!B35</f>
        <v>148</v>
      </c>
      <c r="C33" s="16">
        <f>'[1]15'!C35</f>
        <v>0</v>
      </c>
      <c r="D33" s="16">
        <f>'[1]15'!D35</f>
        <v>0</v>
      </c>
      <c r="E33" s="16">
        <f>'[1]15'!E35</f>
        <v>0</v>
      </c>
      <c r="F33" s="15">
        <f t="shared" si="6"/>
        <v>148</v>
      </c>
      <c r="G33" s="15">
        <f>'[1]15'!H35</f>
        <v>148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148</v>
      </c>
      <c r="L33" s="18">
        <f>frq!C33</f>
        <v>1</v>
      </c>
      <c r="M33" s="16">
        <f t="shared" si="0"/>
        <v>148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'[1]15'!B36</f>
        <v>152</v>
      </c>
      <c r="C34" s="16">
        <f>'[1]15'!C36</f>
        <v>0</v>
      </c>
      <c r="D34" s="16">
        <f>'[1]15'!D36</f>
        <v>0</v>
      </c>
      <c r="E34" s="16">
        <f>'[1]15'!E36</f>
        <v>0</v>
      </c>
      <c r="F34" s="15">
        <f t="shared" si="6"/>
        <v>152</v>
      </c>
      <c r="G34" s="15">
        <f>'[1]15'!H36</f>
        <v>152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'[1]15'!B37</f>
        <v>152</v>
      </c>
      <c r="C35" s="16">
        <f>'[1]15'!C37</f>
        <v>0</v>
      </c>
      <c r="D35" s="16">
        <f>'[1]15'!D37</f>
        <v>0</v>
      </c>
      <c r="E35" s="16">
        <f>'[1]15'!E37</f>
        <v>0</v>
      </c>
      <c r="F35" s="15">
        <f t="shared" si="6"/>
        <v>152</v>
      </c>
      <c r="G35" s="15">
        <f>'[1]15'!H37</f>
        <v>152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'[1]15'!B38</f>
        <v>155</v>
      </c>
      <c r="C36" s="16">
        <f>'[1]15'!C38</f>
        <v>0</v>
      </c>
      <c r="D36" s="16">
        <f>'[1]15'!D38</f>
        <v>0</v>
      </c>
      <c r="E36" s="16">
        <f>'[1]15'!E38</f>
        <v>0</v>
      </c>
      <c r="F36" s="15">
        <f t="shared" si="6"/>
        <v>155</v>
      </c>
      <c r="G36" s="15">
        <f>'[1]15'!H38</f>
        <v>155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'[1]15'!B39</f>
        <v>155</v>
      </c>
      <c r="C37" s="16">
        <f>'[1]15'!C39</f>
        <v>0</v>
      </c>
      <c r="D37" s="16">
        <f>'[1]15'!D39</f>
        <v>0</v>
      </c>
      <c r="E37" s="16">
        <f>'[1]15'!E39</f>
        <v>0</v>
      </c>
      <c r="F37" s="15">
        <f t="shared" si="6"/>
        <v>155</v>
      </c>
      <c r="G37" s="15">
        <f>'[1]15'!H39</f>
        <v>155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'[1]15'!B40</f>
        <v>155</v>
      </c>
      <c r="C38" s="16">
        <f>'[1]15'!C40</f>
        <v>0</v>
      </c>
      <c r="D38" s="16">
        <f>'[1]15'!D40</f>
        <v>0</v>
      </c>
      <c r="E38" s="16">
        <f>'[1]15'!E40</f>
        <v>0</v>
      </c>
      <c r="F38" s="15">
        <f t="shared" si="6"/>
        <v>155</v>
      </c>
      <c r="G38" s="15">
        <f>'[1]15'!H40</f>
        <v>155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'[1]15'!B41</f>
        <v>155</v>
      </c>
      <c r="C39" s="16">
        <f>'[1]15'!C41</f>
        <v>0</v>
      </c>
      <c r="D39" s="16">
        <f>'[1]15'!D41</f>
        <v>0</v>
      </c>
      <c r="E39" s="16">
        <f>'[1]15'!E41</f>
        <v>0</v>
      </c>
      <c r="F39" s="15">
        <f t="shared" si="6"/>
        <v>155</v>
      </c>
      <c r="G39" s="15">
        <f>'[1]15'!H41</f>
        <v>155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'[1]15'!B42</f>
        <v>155</v>
      </c>
      <c r="C40" s="16">
        <f>'[1]15'!C42</f>
        <v>0</v>
      </c>
      <c r="D40" s="16">
        <f>'[1]15'!D42</f>
        <v>0</v>
      </c>
      <c r="E40" s="16">
        <f>'[1]15'!E42</f>
        <v>0</v>
      </c>
      <c r="F40" s="15">
        <f t="shared" si="6"/>
        <v>155</v>
      </c>
      <c r="G40" s="15">
        <f>'[1]15'!H42</f>
        <v>155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'[1]15'!B43</f>
        <v>155</v>
      </c>
      <c r="C41" s="16">
        <f>'[1]15'!C43</f>
        <v>0</v>
      </c>
      <c r="D41" s="16">
        <f>'[1]15'!D43</f>
        <v>0</v>
      </c>
      <c r="E41" s="16">
        <f>'[1]15'!E43</f>
        <v>0</v>
      </c>
      <c r="F41" s="15">
        <f t="shared" si="6"/>
        <v>155</v>
      </c>
      <c r="G41" s="15">
        <f>'[1]15'!H43</f>
        <v>155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'[1]15'!B44</f>
        <v>155</v>
      </c>
      <c r="C42" s="16">
        <f>'[1]15'!C44</f>
        <v>0</v>
      </c>
      <c r="D42" s="16">
        <f>'[1]15'!D44</f>
        <v>0</v>
      </c>
      <c r="E42" s="16">
        <f>'[1]15'!E44</f>
        <v>0</v>
      </c>
      <c r="F42" s="15">
        <f t="shared" si="6"/>
        <v>155</v>
      </c>
      <c r="G42" s="15">
        <f>'[1]15'!H44</f>
        <v>152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'[1]15'!B45</f>
        <v>152</v>
      </c>
      <c r="C43" s="16">
        <f>'[1]15'!C45</f>
        <v>0</v>
      </c>
      <c r="D43" s="16">
        <f>'[1]15'!D45</f>
        <v>0</v>
      </c>
      <c r="E43" s="16">
        <f>'[1]15'!E45</f>
        <v>0</v>
      </c>
      <c r="F43" s="15">
        <f t="shared" si="6"/>
        <v>152</v>
      </c>
      <c r="G43" s="15">
        <f>'[1]15'!H45</f>
        <v>152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'[1]15'!B46</f>
        <v>152</v>
      </c>
      <c r="C44" s="16">
        <f>'[1]15'!C46</f>
        <v>0</v>
      </c>
      <c r="D44" s="16">
        <f>'[1]15'!D46</f>
        <v>0</v>
      </c>
      <c r="E44" s="16">
        <f>'[1]15'!E46</f>
        <v>0</v>
      </c>
      <c r="F44" s="15">
        <f t="shared" si="6"/>
        <v>152</v>
      </c>
      <c r="G44" s="15">
        <f>'[1]15'!H46</f>
        <v>152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'[1]15'!B47</f>
        <v>152</v>
      </c>
      <c r="C45" s="16">
        <f>'[1]15'!C47</f>
        <v>0</v>
      </c>
      <c r="D45" s="16">
        <f>'[1]15'!D47</f>
        <v>0</v>
      </c>
      <c r="E45" s="16">
        <f>'[1]15'!E47</f>
        <v>0</v>
      </c>
      <c r="F45" s="15">
        <f t="shared" si="6"/>
        <v>152</v>
      </c>
      <c r="G45" s="15">
        <f>'[1]15'!H47</f>
        <v>152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'[1]15'!B48</f>
        <v>152</v>
      </c>
      <c r="C46" s="16">
        <f>'[1]15'!C48</f>
        <v>0</v>
      </c>
      <c r="D46" s="16">
        <f>'[1]15'!D48</f>
        <v>0</v>
      </c>
      <c r="E46" s="16">
        <f>'[1]15'!E48</f>
        <v>0</v>
      </c>
      <c r="F46" s="15">
        <f t="shared" si="6"/>
        <v>152</v>
      </c>
      <c r="G46" s="15">
        <f>'[1]15'!H48</f>
        <v>152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'[1]15'!B49</f>
        <v>152</v>
      </c>
      <c r="C47" s="16">
        <f>'[1]15'!C49</f>
        <v>0</v>
      </c>
      <c r="D47" s="16">
        <f>'[1]15'!D49</f>
        <v>0</v>
      </c>
      <c r="E47" s="16">
        <f>'[1]15'!E49</f>
        <v>0</v>
      </c>
      <c r="F47" s="15">
        <f t="shared" si="6"/>
        <v>152</v>
      </c>
      <c r="G47" s="15">
        <f>'[1]15'!H49</f>
        <v>152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'[1]15'!B50</f>
        <v>152</v>
      </c>
      <c r="C48" s="16">
        <f>'[1]15'!C50</f>
        <v>0</v>
      </c>
      <c r="D48" s="16">
        <f>'[1]15'!D50</f>
        <v>0</v>
      </c>
      <c r="E48" s="16">
        <f>'[1]15'!E50</f>
        <v>0</v>
      </c>
      <c r="F48" s="15">
        <f t="shared" si="6"/>
        <v>152</v>
      </c>
      <c r="G48" s="15">
        <f>'[1]15'!H50</f>
        <v>152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'[1]15'!B51</f>
        <v>152</v>
      </c>
      <c r="C49" s="16">
        <f>'[1]15'!C51</f>
        <v>0</v>
      </c>
      <c r="D49" s="16">
        <f>'[1]15'!D51</f>
        <v>0</v>
      </c>
      <c r="E49" s="16">
        <f>'[1]15'!E51</f>
        <v>0</v>
      </c>
      <c r="F49" s="15">
        <f t="shared" si="6"/>
        <v>152</v>
      </c>
      <c r="G49" s="15">
        <f>'[1]15'!H51</f>
        <v>152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'[1]15'!B52</f>
        <v>152</v>
      </c>
      <c r="C50" s="16">
        <f>'[1]15'!C52</f>
        <v>0</v>
      </c>
      <c r="D50" s="16">
        <f>'[1]15'!D52</f>
        <v>0</v>
      </c>
      <c r="E50" s="16">
        <f>'[1]15'!E52</f>
        <v>0</v>
      </c>
      <c r="F50" s="15">
        <f t="shared" si="6"/>
        <v>152</v>
      </c>
      <c r="G50" s="15">
        <f>'[1]15'!H52</f>
        <v>152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'[1]15'!B53</f>
        <v>152</v>
      </c>
      <c r="C51" s="16">
        <f>'[1]15'!C53</f>
        <v>0</v>
      </c>
      <c r="D51" s="16">
        <f>'[1]15'!D53</f>
        <v>0</v>
      </c>
      <c r="E51" s="16">
        <f>'[1]15'!E53</f>
        <v>0</v>
      </c>
      <c r="F51" s="15">
        <f t="shared" si="6"/>
        <v>152</v>
      </c>
      <c r="G51" s="15">
        <f>'[1]15'!H53</f>
        <v>152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'[1]15'!B54</f>
        <v>152</v>
      </c>
      <c r="C52" s="16">
        <f>'[1]15'!C54</f>
        <v>0</v>
      </c>
      <c r="D52" s="16">
        <f>'[1]15'!D54</f>
        <v>0</v>
      </c>
      <c r="E52" s="16">
        <f>'[1]15'!E54</f>
        <v>0</v>
      </c>
      <c r="F52" s="15">
        <f t="shared" si="6"/>
        <v>152</v>
      </c>
      <c r="G52" s="15">
        <f>'[1]15'!H54</f>
        <v>152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'[1]15'!B55</f>
        <v>152</v>
      </c>
      <c r="C53" s="16">
        <f>'[1]15'!C55</f>
        <v>0</v>
      </c>
      <c r="D53" s="16">
        <f>'[1]15'!D55</f>
        <v>0</v>
      </c>
      <c r="E53" s="16">
        <f>'[1]15'!E55</f>
        <v>0</v>
      </c>
      <c r="F53" s="15">
        <f t="shared" si="6"/>
        <v>152</v>
      </c>
      <c r="G53" s="15">
        <f>'[1]15'!H55</f>
        <v>152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'[1]15'!B56</f>
        <v>152</v>
      </c>
      <c r="C54" s="16">
        <f>'[1]15'!C56</f>
        <v>0</v>
      </c>
      <c r="D54" s="16">
        <f>'[1]15'!D56</f>
        <v>0</v>
      </c>
      <c r="E54" s="16">
        <f>'[1]15'!E56</f>
        <v>0</v>
      </c>
      <c r="F54" s="15">
        <f t="shared" si="6"/>
        <v>152</v>
      </c>
      <c r="G54" s="15">
        <f>'[1]15'!H56</f>
        <v>152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'[1]15'!B57</f>
        <v>152</v>
      </c>
      <c r="C55" s="16">
        <f>'[1]15'!C57</f>
        <v>0</v>
      </c>
      <c r="D55" s="16">
        <f>'[1]15'!D57</f>
        <v>0</v>
      </c>
      <c r="E55" s="16">
        <f>'[1]15'!E57</f>
        <v>0</v>
      </c>
      <c r="F55" s="15">
        <f t="shared" si="6"/>
        <v>152</v>
      </c>
      <c r="G55" s="15">
        <f>'[1]15'!H57</f>
        <v>152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'[1]15'!B58</f>
        <v>152</v>
      </c>
      <c r="C56" s="16">
        <f>'[1]15'!C58</f>
        <v>0</v>
      </c>
      <c r="D56" s="16">
        <f>'[1]15'!D58</f>
        <v>0</v>
      </c>
      <c r="E56" s="16">
        <f>'[1]15'!E58</f>
        <v>0</v>
      </c>
      <c r="F56" s="15">
        <f t="shared" si="6"/>
        <v>152</v>
      </c>
      <c r="G56" s="15">
        <f>'[1]15'!H58</f>
        <v>152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'[1]15'!B59</f>
        <v>152</v>
      </c>
      <c r="C57" s="16">
        <f>'[1]15'!C59</f>
        <v>0</v>
      </c>
      <c r="D57" s="16">
        <f>'[1]15'!D59</f>
        <v>0</v>
      </c>
      <c r="E57" s="16">
        <f>'[1]15'!E59</f>
        <v>0</v>
      </c>
      <c r="F57" s="15">
        <f t="shared" si="6"/>
        <v>152</v>
      </c>
      <c r="G57" s="15">
        <f>'[1]15'!H59</f>
        <v>152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'[1]15'!B60</f>
        <v>152</v>
      </c>
      <c r="C58" s="16">
        <f>'[1]15'!C60</f>
        <v>0</v>
      </c>
      <c r="D58" s="16">
        <f>'[1]15'!D60</f>
        <v>0</v>
      </c>
      <c r="E58" s="16">
        <f>'[1]15'!E60</f>
        <v>0</v>
      </c>
      <c r="F58" s="15">
        <f t="shared" si="6"/>
        <v>152</v>
      </c>
      <c r="G58" s="15">
        <f>'[1]15'!H60</f>
        <v>152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'[1]15'!B61</f>
        <v>152</v>
      </c>
      <c r="C59" s="16">
        <f>'[1]15'!C61</f>
        <v>0</v>
      </c>
      <c r="D59" s="16">
        <f>'[1]15'!D61</f>
        <v>0</v>
      </c>
      <c r="E59" s="16">
        <f>'[1]15'!E61</f>
        <v>0</v>
      </c>
      <c r="F59" s="15">
        <f t="shared" si="6"/>
        <v>152</v>
      </c>
      <c r="G59" s="15">
        <f>'[1]15'!H61</f>
        <v>152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'[1]15'!B62</f>
        <v>152</v>
      </c>
      <c r="C60" s="16">
        <f>'[1]15'!C62</f>
        <v>0</v>
      </c>
      <c r="D60" s="16">
        <f>'[1]15'!D62</f>
        <v>0</v>
      </c>
      <c r="E60" s="16">
        <f>'[1]15'!E62</f>
        <v>0</v>
      </c>
      <c r="F60" s="15">
        <f t="shared" si="6"/>
        <v>152</v>
      </c>
      <c r="G60" s="15">
        <f>'[1]15'!H62</f>
        <v>152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'[1]15'!B63</f>
        <v>152</v>
      </c>
      <c r="C61" s="16">
        <f>'[1]15'!C63</f>
        <v>0</v>
      </c>
      <c r="D61" s="16">
        <f>'[1]15'!D63</f>
        <v>0</v>
      </c>
      <c r="E61" s="16">
        <f>'[1]15'!E63</f>
        <v>0</v>
      </c>
      <c r="F61" s="15">
        <f t="shared" si="6"/>
        <v>152</v>
      </c>
      <c r="G61" s="15">
        <f>'[1]15'!H63</f>
        <v>152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'[1]15'!B64</f>
        <v>152</v>
      </c>
      <c r="C62" s="16">
        <f>'[1]15'!C64</f>
        <v>0</v>
      </c>
      <c r="D62" s="16">
        <f>'[1]15'!D64</f>
        <v>0</v>
      </c>
      <c r="E62" s="16">
        <f>'[1]15'!E64</f>
        <v>0</v>
      </c>
      <c r="F62" s="15">
        <f t="shared" si="6"/>
        <v>152</v>
      </c>
      <c r="G62" s="15">
        <f>'[1]15'!H64</f>
        <v>152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'[1]15'!B65</f>
        <v>152</v>
      </c>
      <c r="C63" s="16">
        <f>'[1]15'!C65</f>
        <v>0</v>
      </c>
      <c r="D63" s="16">
        <f>'[1]15'!D65</f>
        <v>0</v>
      </c>
      <c r="E63" s="16">
        <f>'[1]15'!E65</f>
        <v>0</v>
      </c>
      <c r="F63" s="15">
        <f t="shared" si="6"/>
        <v>152</v>
      </c>
      <c r="G63" s="15">
        <f>'[1]15'!H65</f>
        <v>148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'[1]15'!B66</f>
        <v>152</v>
      </c>
      <c r="C64" s="16">
        <f>'[1]15'!C66</f>
        <v>0</v>
      </c>
      <c r="D64" s="16">
        <f>'[1]15'!D66</f>
        <v>0</v>
      </c>
      <c r="E64" s="16">
        <f>'[1]15'!E66</f>
        <v>0</v>
      </c>
      <c r="F64" s="15">
        <f t="shared" si="6"/>
        <v>152</v>
      </c>
      <c r="G64" s="15">
        <f>'[1]15'!H66</f>
        <v>148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'[1]15'!B67</f>
        <v>152</v>
      </c>
      <c r="C65" s="16">
        <f>'[1]15'!C67</f>
        <v>0</v>
      </c>
      <c r="D65" s="16">
        <f>'[1]15'!D67</f>
        <v>0</v>
      </c>
      <c r="E65" s="16">
        <f>'[1]15'!E67</f>
        <v>0</v>
      </c>
      <c r="F65" s="15">
        <f t="shared" si="6"/>
        <v>152</v>
      </c>
      <c r="G65" s="15">
        <f>'[1]15'!H67</f>
        <v>148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'[1]15'!B68</f>
        <v>152</v>
      </c>
      <c r="C66" s="16">
        <f>'[1]15'!C68</f>
        <v>0</v>
      </c>
      <c r="D66" s="16">
        <f>'[1]15'!D68</f>
        <v>0</v>
      </c>
      <c r="E66" s="16">
        <f>'[1]15'!E68</f>
        <v>0</v>
      </c>
      <c r="F66" s="15">
        <f t="shared" si="6"/>
        <v>152</v>
      </c>
      <c r="G66" s="15">
        <f>'[1]15'!H68</f>
        <v>148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'[1]15'!B69</f>
        <v>152</v>
      </c>
      <c r="C67" s="16">
        <f>'[1]15'!C69</f>
        <v>0</v>
      </c>
      <c r="D67" s="16">
        <f>'[1]15'!D69</f>
        <v>0</v>
      </c>
      <c r="E67" s="16">
        <f>'[1]15'!E69</f>
        <v>0</v>
      </c>
      <c r="F67" s="15">
        <f t="shared" si="6"/>
        <v>152</v>
      </c>
      <c r="G67" s="15">
        <f>'[1]15'!H69</f>
        <v>148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'[1]15'!B70</f>
        <v>152</v>
      </c>
      <c r="C68" s="16">
        <f>'[1]15'!C70</f>
        <v>0</v>
      </c>
      <c r="D68" s="16">
        <f>'[1]15'!D70</f>
        <v>0</v>
      </c>
      <c r="E68" s="16">
        <f>'[1]15'!E70</f>
        <v>0</v>
      </c>
      <c r="F68" s="15">
        <f t="shared" si="6"/>
        <v>152</v>
      </c>
      <c r="G68" s="15">
        <f>'[1]15'!H70</f>
        <v>148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'[1]15'!B71</f>
        <v>152</v>
      </c>
      <c r="C69" s="16">
        <f>'[1]15'!C71</f>
        <v>0</v>
      </c>
      <c r="D69" s="16">
        <f>'[1]15'!D71</f>
        <v>0</v>
      </c>
      <c r="E69" s="16">
        <f>'[1]15'!E71</f>
        <v>0</v>
      </c>
      <c r="F69" s="15">
        <f t="shared" ref="F69:F98" si="17">SUM(B69:E69)</f>
        <v>152</v>
      </c>
      <c r="G69" s="15">
        <f>'[1]15'!H71</f>
        <v>148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'[1]15'!B72</f>
        <v>152</v>
      </c>
      <c r="C70" s="16">
        <f>'[1]15'!C72</f>
        <v>0</v>
      </c>
      <c r="D70" s="16">
        <f>'[1]15'!D72</f>
        <v>0</v>
      </c>
      <c r="E70" s="16">
        <f>'[1]15'!E72</f>
        <v>0</v>
      </c>
      <c r="F70" s="15">
        <f t="shared" si="17"/>
        <v>152</v>
      </c>
      <c r="G70" s="15">
        <f>'[1]15'!H72</f>
        <v>148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'[1]15'!B73</f>
        <v>152</v>
      </c>
      <c r="C71" s="16">
        <f>'[1]15'!C73</f>
        <v>0</v>
      </c>
      <c r="D71" s="16">
        <f>'[1]15'!D73</f>
        <v>0</v>
      </c>
      <c r="E71" s="16">
        <f>'[1]15'!E73</f>
        <v>0</v>
      </c>
      <c r="F71" s="15">
        <f t="shared" si="17"/>
        <v>152</v>
      </c>
      <c r="G71" s="15">
        <f>'[1]15'!H73</f>
        <v>148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'[1]15'!B74</f>
        <v>152</v>
      </c>
      <c r="C72" s="16">
        <f>'[1]15'!C74</f>
        <v>0</v>
      </c>
      <c r="D72" s="16">
        <f>'[1]15'!D74</f>
        <v>0</v>
      </c>
      <c r="E72" s="16">
        <f>'[1]15'!E74</f>
        <v>0</v>
      </c>
      <c r="F72" s="15">
        <f t="shared" si="17"/>
        <v>152</v>
      </c>
      <c r="G72" s="15">
        <f>'[1]15'!H74</f>
        <v>148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'[1]15'!B75</f>
        <v>152</v>
      </c>
      <c r="C73" s="16">
        <f>'[1]15'!C75</f>
        <v>0</v>
      </c>
      <c r="D73" s="16">
        <f>'[1]15'!D75</f>
        <v>0</v>
      </c>
      <c r="E73" s="16">
        <f>'[1]15'!E75</f>
        <v>0</v>
      </c>
      <c r="F73" s="15">
        <f t="shared" si="17"/>
        <v>152</v>
      </c>
      <c r="G73" s="15">
        <f>'[1]15'!H75</f>
        <v>148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'[1]15'!B76</f>
        <v>152</v>
      </c>
      <c r="C74" s="16">
        <f>'[1]15'!C76</f>
        <v>0</v>
      </c>
      <c r="D74" s="16">
        <f>'[1]15'!D76</f>
        <v>0</v>
      </c>
      <c r="E74" s="16">
        <f>'[1]15'!E76</f>
        <v>0</v>
      </c>
      <c r="F74" s="15">
        <f t="shared" si="17"/>
        <v>152</v>
      </c>
      <c r="G74" s="15">
        <f>'[1]15'!H76</f>
        <v>148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'[1]15'!B77</f>
        <v>152</v>
      </c>
      <c r="C75" s="16">
        <f>'[1]15'!C77</f>
        <v>0</v>
      </c>
      <c r="D75" s="16">
        <f>'[1]15'!D77</f>
        <v>50</v>
      </c>
      <c r="E75" s="16">
        <f>'[1]15'!E77</f>
        <v>0</v>
      </c>
      <c r="F75" s="15">
        <f t="shared" si="17"/>
        <v>202</v>
      </c>
      <c r="G75" s="15">
        <f>'[1]15'!H77</f>
        <v>148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'[1]15'!B78</f>
        <v>152</v>
      </c>
      <c r="C76" s="16">
        <f>'[1]15'!C78</f>
        <v>0</v>
      </c>
      <c r="D76" s="16">
        <f>'[1]15'!D78</f>
        <v>50</v>
      </c>
      <c r="E76" s="16">
        <f>'[1]15'!E78</f>
        <v>0</v>
      </c>
      <c r="F76" s="15">
        <f t="shared" si="17"/>
        <v>202</v>
      </c>
      <c r="G76" s="15">
        <f>'[1]15'!H78</f>
        <v>148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'[1]15'!B79</f>
        <v>265</v>
      </c>
      <c r="C77" s="16">
        <f>'[1]15'!C79</f>
        <v>0</v>
      </c>
      <c r="D77" s="16">
        <f>'[1]15'!D79</f>
        <v>50</v>
      </c>
      <c r="E77" s="16">
        <f>'[1]15'!E79</f>
        <v>0</v>
      </c>
      <c r="F77" s="15">
        <f t="shared" si="17"/>
        <v>315</v>
      </c>
      <c r="G77" s="15">
        <f>'[1]15'!H79</f>
        <v>142.15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142.15</v>
      </c>
      <c r="L77" s="18">
        <f>frq!C77</f>
        <v>1</v>
      </c>
      <c r="M77" s="16">
        <f t="shared" si="11"/>
        <v>142.15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142.15</v>
      </c>
    </row>
    <row r="78" spans="1:19">
      <c r="A78" s="8" t="s">
        <v>120</v>
      </c>
      <c r="B78" s="15">
        <f>'[1]15'!B80</f>
        <v>265</v>
      </c>
      <c r="C78" s="16">
        <f>'[1]15'!C80</f>
        <v>0</v>
      </c>
      <c r="D78" s="16">
        <f>'[1]15'!D80</f>
        <v>50</v>
      </c>
      <c r="E78" s="16">
        <f>'[1]15'!E80</f>
        <v>0</v>
      </c>
      <c r="F78" s="15">
        <f t="shared" si="17"/>
        <v>315</v>
      </c>
      <c r="G78" s="15">
        <f>'[1]15'!H80</f>
        <v>148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'[1]15'!B81</f>
        <v>265</v>
      </c>
      <c r="C79" s="16">
        <f>'[1]15'!C81</f>
        <v>0</v>
      </c>
      <c r="D79" s="16">
        <f>'[1]15'!D81</f>
        <v>50</v>
      </c>
      <c r="E79" s="16">
        <f>'[1]15'!E81</f>
        <v>0</v>
      </c>
      <c r="F79" s="15">
        <f t="shared" si="17"/>
        <v>315</v>
      </c>
      <c r="G79" s="15">
        <f>'[1]15'!H81</f>
        <v>148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'[1]15'!B82</f>
        <v>265</v>
      </c>
      <c r="C80" s="16">
        <f>'[1]15'!C82</f>
        <v>0</v>
      </c>
      <c r="D80" s="16">
        <f>'[1]15'!D82</f>
        <v>50</v>
      </c>
      <c r="E80" s="16">
        <f>'[1]15'!E82</f>
        <v>0</v>
      </c>
      <c r="F80" s="15">
        <f t="shared" si="17"/>
        <v>315</v>
      </c>
      <c r="G80" s="15">
        <f>'[1]15'!H82</f>
        <v>148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'[1]15'!B83</f>
        <v>265</v>
      </c>
      <c r="C81" s="16">
        <f>'[1]15'!C83</f>
        <v>0</v>
      </c>
      <c r="D81" s="16">
        <f>'[1]15'!D83</f>
        <v>50</v>
      </c>
      <c r="E81" s="16">
        <f>'[1]15'!E83</f>
        <v>0</v>
      </c>
      <c r="F81" s="15">
        <f t="shared" si="17"/>
        <v>315</v>
      </c>
      <c r="G81" s="15">
        <f>'[1]15'!H83</f>
        <v>148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'[1]15'!B84</f>
        <v>265</v>
      </c>
      <c r="C82" s="16">
        <f>'[1]15'!C84</f>
        <v>0</v>
      </c>
      <c r="D82" s="16">
        <f>'[1]15'!D84</f>
        <v>50</v>
      </c>
      <c r="E82" s="16">
        <f>'[1]15'!E84</f>
        <v>0</v>
      </c>
      <c r="F82" s="15">
        <f t="shared" si="17"/>
        <v>315</v>
      </c>
      <c r="G82" s="15">
        <f>'[1]15'!H84</f>
        <v>148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'[1]15'!B85</f>
        <v>265</v>
      </c>
      <c r="C83" s="16">
        <f>'[1]15'!C85</f>
        <v>0</v>
      </c>
      <c r="D83" s="16">
        <f>'[1]15'!D85</f>
        <v>50</v>
      </c>
      <c r="E83" s="16">
        <f>'[1]15'!E85</f>
        <v>0</v>
      </c>
      <c r="F83" s="15">
        <f t="shared" si="17"/>
        <v>315</v>
      </c>
      <c r="G83" s="15">
        <f>'[1]15'!H85</f>
        <v>148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'[1]15'!B86</f>
        <v>265</v>
      </c>
      <c r="C84" s="16">
        <f>'[1]15'!C86</f>
        <v>0</v>
      </c>
      <c r="D84" s="16">
        <f>'[1]15'!D86</f>
        <v>50</v>
      </c>
      <c r="E84" s="16">
        <f>'[1]15'!E86</f>
        <v>0</v>
      </c>
      <c r="F84" s="15">
        <f t="shared" si="17"/>
        <v>315</v>
      </c>
      <c r="G84" s="15">
        <f>'[1]15'!H86</f>
        <v>148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'[1]15'!B87</f>
        <v>265</v>
      </c>
      <c r="C85" s="16">
        <f>'[1]15'!C87</f>
        <v>0</v>
      </c>
      <c r="D85" s="16">
        <f>'[1]15'!D87</f>
        <v>50</v>
      </c>
      <c r="E85" s="16">
        <f>'[1]15'!E87</f>
        <v>0</v>
      </c>
      <c r="F85" s="15">
        <f t="shared" si="17"/>
        <v>315</v>
      </c>
      <c r="G85" s="15">
        <f>'[1]15'!H87</f>
        <v>148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'[1]15'!B88</f>
        <v>265</v>
      </c>
      <c r="C86" s="16">
        <f>'[1]15'!C88</f>
        <v>0</v>
      </c>
      <c r="D86" s="16">
        <f>'[1]15'!D88</f>
        <v>50</v>
      </c>
      <c r="E86" s="16">
        <f>'[1]15'!E88</f>
        <v>0</v>
      </c>
      <c r="F86" s="15">
        <f t="shared" si="17"/>
        <v>315</v>
      </c>
      <c r="G86" s="15">
        <f>'[1]15'!H88</f>
        <v>148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'[1]15'!B89</f>
        <v>265</v>
      </c>
      <c r="C87" s="16">
        <f>'[1]15'!C89</f>
        <v>0</v>
      </c>
      <c r="D87" s="16">
        <f>'[1]15'!D89</f>
        <v>50</v>
      </c>
      <c r="E87" s="16">
        <f>'[1]15'!E89</f>
        <v>0</v>
      </c>
      <c r="F87" s="15">
        <f t="shared" si="17"/>
        <v>315</v>
      </c>
      <c r="G87" s="15">
        <f>'[1]15'!H89</f>
        <v>148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'[1]15'!B90</f>
        <v>265</v>
      </c>
      <c r="C88" s="16">
        <f>'[1]15'!C90</f>
        <v>0</v>
      </c>
      <c r="D88" s="16">
        <f>'[1]15'!D90</f>
        <v>50</v>
      </c>
      <c r="E88" s="16">
        <f>'[1]15'!E90</f>
        <v>0</v>
      </c>
      <c r="F88" s="15">
        <f t="shared" si="17"/>
        <v>315</v>
      </c>
      <c r="G88" s="15">
        <f>'[1]15'!H90</f>
        <v>148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'[1]15'!B91</f>
        <v>265</v>
      </c>
      <c r="C89" s="16">
        <f>'[1]15'!C91</f>
        <v>0</v>
      </c>
      <c r="D89" s="16">
        <f>'[1]15'!D91</f>
        <v>50</v>
      </c>
      <c r="E89" s="16">
        <f>'[1]15'!E91</f>
        <v>0</v>
      </c>
      <c r="F89" s="15">
        <f t="shared" si="17"/>
        <v>315</v>
      </c>
      <c r="G89" s="15">
        <f>'[1]15'!H91</f>
        <v>148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'[1]15'!B92</f>
        <v>265</v>
      </c>
      <c r="C90" s="16">
        <f>'[1]15'!C92</f>
        <v>0</v>
      </c>
      <c r="D90" s="16">
        <f>'[1]15'!D92</f>
        <v>50</v>
      </c>
      <c r="E90" s="16">
        <f>'[1]15'!E92</f>
        <v>0</v>
      </c>
      <c r="F90" s="15">
        <f t="shared" si="17"/>
        <v>315</v>
      </c>
      <c r="G90" s="15">
        <f>'[1]15'!H92</f>
        <v>148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'[1]15'!B93</f>
        <v>265</v>
      </c>
      <c r="C91" s="16">
        <f>'[1]15'!C93</f>
        <v>0</v>
      </c>
      <c r="D91" s="16">
        <f>'[1]15'!D93</f>
        <v>50</v>
      </c>
      <c r="E91" s="16">
        <f>'[1]15'!E93</f>
        <v>0</v>
      </c>
      <c r="F91" s="15">
        <f t="shared" si="17"/>
        <v>315</v>
      </c>
      <c r="G91" s="15">
        <f>'[1]15'!H93</f>
        <v>148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'[1]15'!B94</f>
        <v>265</v>
      </c>
      <c r="C92" s="16">
        <f>'[1]15'!C94</f>
        <v>0</v>
      </c>
      <c r="D92" s="16">
        <f>'[1]15'!D94</f>
        <v>50</v>
      </c>
      <c r="E92" s="16">
        <f>'[1]15'!E94</f>
        <v>0</v>
      </c>
      <c r="F92" s="15">
        <f t="shared" si="17"/>
        <v>315</v>
      </c>
      <c r="G92" s="15">
        <f>'[1]15'!H94</f>
        <v>148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'[1]15'!B95</f>
        <v>265</v>
      </c>
      <c r="C93" s="16">
        <f>'[1]15'!C95</f>
        <v>0</v>
      </c>
      <c r="D93" s="16">
        <f>'[1]15'!D95</f>
        <v>50</v>
      </c>
      <c r="E93" s="16">
        <f>'[1]15'!E95</f>
        <v>0</v>
      </c>
      <c r="F93" s="15">
        <f t="shared" si="17"/>
        <v>315</v>
      </c>
      <c r="G93" s="15">
        <f>'[1]15'!H95</f>
        <v>148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'[1]15'!B96</f>
        <v>265</v>
      </c>
      <c r="C94" s="16">
        <f>'[1]15'!C96</f>
        <v>0</v>
      </c>
      <c r="D94" s="16">
        <f>'[1]15'!D96</f>
        <v>50</v>
      </c>
      <c r="E94" s="16">
        <f>'[1]15'!E96</f>
        <v>0</v>
      </c>
      <c r="F94" s="15">
        <f t="shared" si="17"/>
        <v>315</v>
      </c>
      <c r="G94" s="15">
        <f>'[1]15'!H96</f>
        <v>148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'[1]15'!B97</f>
        <v>265</v>
      </c>
      <c r="C95" s="16">
        <f>'[1]15'!C97</f>
        <v>0</v>
      </c>
      <c r="D95" s="16">
        <f>'[1]15'!D97</f>
        <v>50</v>
      </c>
      <c r="E95" s="16">
        <f>'[1]15'!E97</f>
        <v>0</v>
      </c>
      <c r="F95" s="15">
        <f t="shared" si="17"/>
        <v>315</v>
      </c>
      <c r="G95" s="15">
        <f>'[1]15'!H97</f>
        <v>148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'[1]15'!B98</f>
        <v>265</v>
      </c>
      <c r="C96" s="16">
        <f>'[1]15'!C98</f>
        <v>0</v>
      </c>
      <c r="D96" s="16">
        <f>'[1]15'!D98</f>
        <v>50</v>
      </c>
      <c r="E96" s="16">
        <f>'[1]15'!E98</f>
        <v>0</v>
      </c>
      <c r="F96" s="15">
        <f t="shared" si="17"/>
        <v>315</v>
      </c>
      <c r="G96" s="15">
        <f>'[1]15'!H98</f>
        <v>148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'[1]15'!B99</f>
        <v>265</v>
      </c>
      <c r="C97" s="16">
        <f>'[1]15'!C99</f>
        <v>0</v>
      </c>
      <c r="D97" s="16">
        <f>'[1]15'!D99</f>
        <v>50</v>
      </c>
      <c r="E97" s="16">
        <f>'[1]15'!E99</f>
        <v>0</v>
      </c>
      <c r="F97" s="15">
        <f t="shared" si="17"/>
        <v>315</v>
      </c>
      <c r="G97" s="15">
        <f>'[1]15'!H99</f>
        <v>148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'[1]15'!B100</f>
        <v>265</v>
      </c>
      <c r="C98" s="16">
        <f>'[1]15'!C100</f>
        <v>0</v>
      </c>
      <c r="D98" s="16">
        <f>'[1]15'!D100</f>
        <v>50</v>
      </c>
      <c r="E98" s="16">
        <f>'[1]15'!E100</f>
        <v>0</v>
      </c>
      <c r="F98" s="15">
        <f t="shared" si="17"/>
        <v>315</v>
      </c>
      <c r="G98" s="15">
        <f>'[1]15'!H100</f>
        <v>148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4.2477499999999999</v>
      </c>
      <c r="C99" s="15">
        <f t="shared" si="18"/>
        <v>0</v>
      </c>
      <c r="D99" s="15">
        <f t="shared" si="18"/>
        <v>0.3</v>
      </c>
      <c r="E99" s="15">
        <f t="shared" si="18"/>
        <v>0</v>
      </c>
      <c r="F99" s="15">
        <f t="shared" si="18"/>
        <v>4.5477499999999997</v>
      </c>
      <c r="G99" s="15">
        <f t="shared" si="18"/>
        <v>3.5880375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3.5880375</v>
      </c>
      <c r="L99" s="15">
        <f t="shared" si="18"/>
        <v>2.4E-2</v>
      </c>
      <c r="M99" s="15">
        <f t="shared" si="18"/>
        <v>3.5880375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3.5880375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'[2]15'!B5</f>
        <v>0</v>
      </c>
      <c r="C3" s="196">
        <f>'[2]15'!C5</f>
        <v>60</v>
      </c>
      <c r="D3" s="196">
        <f>'[2]15'!D5</f>
        <v>0</v>
      </c>
      <c r="E3" s="196">
        <f>'[2]15'!E5</f>
        <v>0</v>
      </c>
      <c r="F3" s="15">
        <f>SUM(B3:E3)</f>
        <v>60</v>
      </c>
      <c r="G3" s="195">
        <f>'[2]15'!H5</f>
        <v>0</v>
      </c>
      <c r="H3" s="196">
        <f>'[2]15'!I5</f>
        <v>25</v>
      </c>
      <c r="I3" s="196">
        <f>'[2]15'!J5</f>
        <v>0</v>
      </c>
      <c r="J3" s="196">
        <f>'[2]15'!K5</f>
        <v>0</v>
      </c>
      <c r="K3" s="15">
        <f>SUM(G3:J3)</f>
        <v>25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25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24.6</v>
      </c>
      <c r="R3" s="18">
        <v>0.4</v>
      </c>
    </row>
    <row r="4" spans="1:18">
      <c r="A4" s="8" t="s">
        <v>46</v>
      </c>
      <c r="B4" s="195">
        <f>'[2]15'!B6</f>
        <v>0</v>
      </c>
      <c r="C4" s="196">
        <f>'[2]15'!C6</f>
        <v>60</v>
      </c>
      <c r="D4" s="196">
        <f>'[2]15'!D6</f>
        <v>0</v>
      </c>
      <c r="E4" s="196">
        <f>'[2]15'!E6</f>
        <v>0</v>
      </c>
      <c r="F4" s="15">
        <f>SUM(B4:E4)</f>
        <v>60</v>
      </c>
      <c r="G4" s="195">
        <f>'[2]15'!H6</f>
        <v>0</v>
      </c>
      <c r="H4" s="196">
        <f>'[2]15'!I6</f>
        <v>25</v>
      </c>
      <c r="I4" s="196">
        <f>'[2]15'!J6</f>
        <v>0</v>
      </c>
      <c r="J4" s="196">
        <f>'[2]15'!K6</f>
        <v>0</v>
      </c>
      <c r="K4" s="15">
        <f t="shared" ref="K4:K67" si="3">SUM(G4:J4)</f>
        <v>25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25</v>
      </c>
      <c r="O4" s="16">
        <f t="shared" si="1"/>
        <v>0</v>
      </c>
      <c r="P4" s="16">
        <f t="shared" si="2"/>
        <v>0</v>
      </c>
      <c r="Q4" s="17">
        <f t="shared" ref="Q4:Q67" si="5">SUM(M4:P4)</f>
        <v>24.6</v>
      </c>
      <c r="R4" s="18">
        <v>0.4</v>
      </c>
    </row>
    <row r="5" spans="1:18">
      <c r="A5" s="8" t="s">
        <v>47</v>
      </c>
      <c r="B5" s="195">
        <f>'[2]15'!B7</f>
        <v>0</v>
      </c>
      <c r="C5" s="196">
        <f>'[2]15'!C7</f>
        <v>60</v>
      </c>
      <c r="D5" s="196">
        <f>'[2]15'!D7</f>
        <v>0</v>
      </c>
      <c r="E5" s="196">
        <f>'[2]15'!E7</f>
        <v>0</v>
      </c>
      <c r="F5" s="15">
        <f t="shared" ref="F5:F68" si="6">SUM(B5:E5)</f>
        <v>60</v>
      </c>
      <c r="G5" s="195">
        <f>'[2]15'!H7</f>
        <v>0</v>
      </c>
      <c r="H5" s="196">
        <f>'[2]15'!I7</f>
        <v>25</v>
      </c>
      <c r="I5" s="196">
        <f>'[2]15'!J7</f>
        <v>0</v>
      </c>
      <c r="J5" s="196">
        <f>'[2]15'!K7</f>
        <v>0</v>
      </c>
      <c r="K5" s="15">
        <f t="shared" si="3"/>
        <v>25</v>
      </c>
      <c r="L5" s="18">
        <f>frq!C5</f>
        <v>1</v>
      </c>
      <c r="M5" s="124">
        <f t="shared" si="4"/>
        <v>-0.4</v>
      </c>
      <c r="N5" s="16">
        <f t="shared" si="0"/>
        <v>25</v>
      </c>
      <c r="O5" s="16">
        <f t="shared" si="1"/>
        <v>0</v>
      </c>
      <c r="P5" s="16">
        <f t="shared" si="2"/>
        <v>0</v>
      </c>
      <c r="Q5" s="17">
        <f t="shared" si="5"/>
        <v>24.6</v>
      </c>
      <c r="R5" s="18">
        <v>0.4</v>
      </c>
    </row>
    <row r="6" spans="1:18">
      <c r="A6" s="8" t="s">
        <v>48</v>
      </c>
      <c r="B6" s="195">
        <f>'[2]15'!B8</f>
        <v>0</v>
      </c>
      <c r="C6" s="196">
        <f>'[2]15'!C8</f>
        <v>60</v>
      </c>
      <c r="D6" s="196">
        <f>'[2]15'!D8</f>
        <v>0</v>
      </c>
      <c r="E6" s="196">
        <f>'[2]15'!E8</f>
        <v>0</v>
      </c>
      <c r="F6" s="15">
        <f t="shared" si="6"/>
        <v>60</v>
      </c>
      <c r="G6" s="195">
        <f>'[2]15'!H8</f>
        <v>0</v>
      </c>
      <c r="H6" s="196">
        <f>'[2]15'!I8</f>
        <v>25</v>
      </c>
      <c r="I6" s="196">
        <f>'[2]15'!J8</f>
        <v>0</v>
      </c>
      <c r="J6" s="196">
        <f>'[2]15'!K8</f>
        <v>0</v>
      </c>
      <c r="K6" s="15">
        <f t="shared" si="3"/>
        <v>25</v>
      </c>
      <c r="L6" s="18">
        <f>frq!C6</f>
        <v>1</v>
      </c>
      <c r="M6" s="124">
        <f t="shared" si="4"/>
        <v>-0.4</v>
      </c>
      <c r="N6" s="16">
        <f t="shared" si="0"/>
        <v>25</v>
      </c>
      <c r="O6" s="16">
        <f t="shared" si="1"/>
        <v>0</v>
      </c>
      <c r="P6" s="16">
        <f t="shared" si="2"/>
        <v>0</v>
      </c>
      <c r="Q6" s="17">
        <f t="shared" si="5"/>
        <v>24.6</v>
      </c>
      <c r="R6" s="18">
        <v>0.4</v>
      </c>
    </row>
    <row r="7" spans="1:18">
      <c r="A7" s="8" t="s">
        <v>49</v>
      </c>
      <c r="B7" s="195">
        <f>'[2]15'!B9</f>
        <v>0</v>
      </c>
      <c r="C7" s="196">
        <f>'[2]15'!C9</f>
        <v>60</v>
      </c>
      <c r="D7" s="196">
        <f>'[2]15'!D9</f>
        <v>0</v>
      </c>
      <c r="E7" s="196">
        <f>'[2]15'!E9</f>
        <v>0</v>
      </c>
      <c r="F7" s="15">
        <f t="shared" si="6"/>
        <v>60</v>
      </c>
      <c r="G7" s="195">
        <f>'[2]15'!H9</f>
        <v>0</v>
      </c>
      <c r="H7" s="196">
        <f>'[2]15'!I9</f>
        <v>25</v>
      </c>
      <c r="I7" s="196">
        <f>'[2]15'!J9</f>
        <v>0</v>
      </c>
      <c r="J7" s="196">
        <f>'[2]15'!K9</f>
        <v>0</v>
      </c>
      <c r="K7" s="15">
        <f t="shared" si="3"/>
        <v>25</v>
      </c>
      <c r="L7" s="18">
        <f>frq!C7</f>
        <v>1</v>
      </c>
      <c r="M7" s="124">
        <f t="shared" si="4"/>
        <v>-0.4</v>
      </c>
      <c r="N7" s="16">
        <f t="shared" si="0"/>
        <v>25</v>
      </c>
      <c r="O7" s="16">
        <f t="shared" si="1"/>
        <v>0</v>
      </c>
      <c r="P7" s="16">
        <f t="shared" si="2"/>
        <v>0</v>
      </c>
      <c r="Q7" s="17">
        <f t="shared" si="5"/>
        <v>24.6</v>
      </c>
      <c r="R7" s="18">
        <v>0.4</v>
      </c>
    </row>
    <row r="8" spans="1:18">
      <c r="A8" s="8" t="s">
        <v>50</v>
      </c>
      <c r="B8" s="195">
        <f>'[2]15'!B10</f>
        <v>0</v>
      </c>
      <c r="C8" s="196">
        <f>'[2]15'!C10</f>
        <v>60</v>
      </c>
      <c r="D8" s="196">
        <f>'[2]15'!D10</f>
        <v>0</v>
      </c>
      <c r="E8" s="196">
        <f>'[2]15'!E10</f>
        <v>0</v>
      </c>
      <c r="F8" s="15">
        <f t="shared" si="6"/>
        <v>60</v>
      </c>
      <c r="G8" s="195">
        <f>'[2]15'!H10</f>
        <v>0</v>
      </c>
      <c r="H8" s="196">
        <f>'[2]15'!I10</f>
        <v>25</v>
      </c>
      <c r="I8" s="196">
        <f>'[2]15'!J10</f>
        <v>0</v>
      </c>
      <c r="J8" s="196">
        <f>'[2]15'!K10</f>
        <v>0</v>
      </c>
      <c r="K8" s="15">
        <f t="shared" si="3"/>
        <v>25</v>
      </c>
      <c r="L8" s="18">
        <f>frq!C8</f>
        <v>1</v>
      </c>
      <c r="M8" s="124">
        <f t="shared" si="4"/>
        <v>-0.4</v>
      </c>
      <c r="N8" s="16">
        <f t="shared" si="0"/>
        <v>25</v>
      </c>
      <c r="O8" s="16">
        <f t="shared" si="1"/>
        <v>0</v>
      </c>
      <c r="P8" s="16">
        <f t="shared" si="2"/>
        <v>0</v>
      </c>
      <c r="Q8" s="17">
        <f t="shared" si="5"/>
        <v>24.6</v>
      </c>
      <c r="R8" s="18">
        <v>0.4</v>
      </c>
    </row>
    <row r="9" spans="1:18">
      <c r="A9" s="8" t="s">
        <v>51</v>
      </c>
      <c r="B9" s="195">
        <f>'[2]15'!B11</f>
        <v>0</v>
      </c>
      <c r="C9" s="196">
        <f>'[2]15'!C11</f>
        <v>60</v>
      </c>
      <c r="D9" s="196">
        <f>'[2]15'!D11</f>
        <v>0</v>
      </c>
      <c r="E9" s="196">
        <f>'[2]15'!E11</f>
        <v>0</v>
      </c>
      <c r="F9" s="15">
        <f t="shared" si="6"/>
        <v>60</v>
      </c>
      <c r="G9" s="195">
        <f>'[2]15'!H11</f>
        <v>0</v>
      </c>
      <c r="H9" s="196">
        <f>'[2]15'!I11</f>
        <v>25</v>
      </c>
      <c r="I9" s="196">
        <f>'[2]15'!J11</f>
        <v>0</v>
      </c>
      <c r="J9" s="196">
        <f>'[2]15'!K11</f>
        <v>0</v>
      </c>
      <c r="K9" s="15">
        <f t="shared" si="3"/>
        <v>25</v>
      </c>
      <c r="L9" s="18">
        <f>frq!C9</f>
        <v>1</v>
      </c>
      <c r="M9" s="124">
        <f t="shared" si="4"/>
        <v>-0.4</v>
      </c>
      <c r="N9" s="16">
        <f t="shared" si="0"/>
        <v>25</v>
      </c>
      <c r="O9" s="16">
        <f t="shared" si="1"/>
        <v>0</v>
      </c>
      <c r="P9" s="16">
        <f t="shared" si="2"/>
        <v>0</v>
      </c>
      <c r="Q9" s="17">
        <f t="shared" si="5"/>
        <v>24.6</v>
      </c>
      <c r="R9" s="18">
        <v>0.4</v>
      </c>
    </row>
    <row r="10" spans="1:18">
      <c r="A10" s="8" t="s">
        <v>52</v>
      </c>
      <c r="B10" s="195">
        <f>'[2]15'!B12</f>
        <v>0</v>
      </c>
      <c r="C10" s="196">
        <f>'[2]15'!C12</f>
        <v>60</v>
      </c>
      <c r="D10" s="196">
        <f>'[2]15'!D12</f>
        <v>0</v>
      </c>
      <c r="E10" s="196">
        <f>'[2]15'!E12</f>
        <v>0</v>
      </c>
      <c r="F10" s="15">
        <f t="shared" si="6"/>
        <v>60</v>
      </c>
      <c r="G10" s="195">
        <f>'[2]15'!H12</f>
        <v>0</v>
      </c>
      <c r="H10" s="196">
        <f>'[2]15'!I12</f>
        <v>25</v>
      </c>
      <c r="I10" s="196">
        <f>'[2]15'!J12</f>
        <v>0</v>
      </c>
      <c r="J10" s="196">
        <f>'[2]15'!K12</f>
        <v>0</v>
      </c>
      <c r="K10" s="15">
        <f t="shared" si="3"/>
        <v>25</v>
      </c>
      <c r="L10" s="18">
        <f>frq!C10</f>
        <v>1</v>
      </c>
      <c r="M10" s="124">
        <f t="shared" si="4"/>
        <v>-0.4</v>
      </c>
      <c r="N10" s="16">
        <f t="shared" si="0"/>
        <v>25</v>
      </c>
      <c r="O10" s="16">
        <f t="shared" si="1"/>
        <v>0</v>
      </c>
      <c r="P10" s="16">
        <f t="shared" si="2"/>
        <v>0</v>
      </c>
      <c r="Q10" s="17">
        <f t="shared" si="5"/>
        <v>24.6</v>
      </c>
      <c r="R10" s="18">
        <v>0.4</v>
      </c>
    </row>
    <row r="11" spans="1:18">
      <c r="A11" s="8" t="s">
        <v>53</v>
      </c>
      <c r="B11" s="195">
        <f>'[2]15'!B13</f>
        <v>0</v>
      </c>
      <c r="C11" s="196">
        <f>'[2]15'!C13</f>
        <v>60</v>
      </c>
      <c r="D11" s="196">
        <f>'[2]15'!D13</f>
        <v>0</v>
      </c>
      <c r="E11" s="196">
        <f>'[2]15'!E13</f>
        <v>0</v>
      </c>
      <c r="F11" s="15">
        <f t="shared" si="6"/>
        <v>60</v>
      </c>
      <c r="G11" s="195">
        <f>'[2]15'!H13</f>
        <v>0</v>
      </c>
      <c r="H11" s="196">
        <f>'[2]15'!I13</f>
        <v>25</v>
      </c>
      <c r="I11" s="196">
        <f>'[2]15'!J13</f>
        <v>0</v>
      </c>
      <c r="J11" s="196">
        <f>'[2]15'!K13</f>
        <v>0</v>
      </c>
      <c r="K11" s="15">
        <f t="shared" si="3"/>
        <v>25</v>
      </c>
      <c r="L11" s="18">
        <f>frq!C11</f>
        <v>1</v>
      </c>
      <c r="M11" s="124">
        <f t="shared" si="4"/>
        <v>-0.4</v>
      </c>
      <c r="N11" s="16">
        <f t="shared" si="0"/>
        <v>25</v>
      </c>
      <c r="O11" s="16">
        <f t="shared" si="1"/>
        <v>0</v>
      </c>
      <c r="P11" s="16">
        <f t="shared" si="2"/>
        <v>0</v>
      </c>
      <c r="Q11" s="17">
        <f t="shared" si="5"/>
        <v>24.6</v>
      </c>
      <c r="R11" s="18">
        <v>0.4</v>
      </c>
    </row>
    <row r="12" spans="1:18">
      <c r="A12" s="8" t="s">
        <v>54</v>
      </c>
      <c r="B12" s="195">
        <f>'[2]15'!B14</f>
        <v>0</v>
      </c>
      <c r="C12" s="196">
        <f>'[2]15'!C14</f>
        <v>60</v>
      </c>
      <c r="D12" s="196">
        <f>'[2]15'!D14</f>
        <v>0</v>
      </c>
      <c r="E12" s="196">
        <f>'[2]15'!E14</f>
        <v>0</v>
      </c>
      <c r="F12" s="15">
        <f t="shared" si="6"/>
        <v>60</v>
      </c>
      <c r="G12" s="195">
        <f>'[2]15'!H14</f>
        <v>0</v>
      </c>
      <c r="H12" s="196">
        <f>'[2]15'!I14</f>
        <v>25</v>
      </c>
      <c r="I12" s="196">
        <f>'[2]15'!J14</f>
        <v>0</v>
      </c>
      <c r="J12" s="196">
        <f>'[2]15'!K14</f>
        <v>0</v>
      </c>
      <c r="K12" s="15">
        <f t="shared" si="3"/>
        <v>25</v>
      </c>
      <c r="L12" s="18">
        <f>frq!C12</f>
        <v>1</v>
      </c>
      <c r="M12" s="124">
        <f t="shared" si="4"/>
        <v>-0.4</v>
      </c>
      <c r="N12" s="16">
        <f t="shared" si="0"/>
        <v>25</v>
      </c>
      <c r="O12" s="16">
        <f t="shared" si="1"/>
        <v>0</v>
      </c>
      <c r="P12" s="16">
        <f t="shared" si="2"/>
        <v>0</v>
      </c>
      <c r="Q12" s="17">
        <f t="shared" si="5"/>
        <v>24.6</v>
      </c>
      <c r="R12" s="18">
        <v>0.4</v>
      </c>
    </row>
    <row r="13" spans="1:18">
      <c r="A13" s="8" t="s">
        <v>55</v>
      </c>
      <c r="B13" s="195">
        <f>'[2]15'!B15</f>
        <v>0</v>
      </c>
      <c r="C13" s="196">
        <f>'[2]15'!C15</f>
        <v>60</v>
      </c>
      <c r="D13" s="196">
        <f>'[2]15'!D15</f>
        <v>0</v>
      </c>
      <c r="E13" s="196">
        <f>'[2]15'!E15</f>
        <v>0</v>
      </c>
      <c r="F13" s="15">
        <f t="shared" si="6"/>
        <v>60</v>
      </c>
      <c r="G13" s="195">
        <f>'[2]15'!H15</f>
        <v>0</v>
      </c>
      <c r="H13" s="196">
        <f>'[2]15'!I15</f>
        <v>25</v>
      </c>
      <c r="I13" s="196">
        <f>'[2]15'!J15</f>
        <v>0</v>
      </c>
      <c r="J13" s="196">
        <f>'[2]15'!K15</f>
        <v>0</v>
      </c>
      <c r="K13" s="15">
        <f t="shared" si="3"/>
        <v>25</v>
      </c>
      <c r="L13" s="18">
        <f>frq!C13</f>
        <v>1</v>
      </c>
      <c r="M13" s="124">
        <f t="shared" si="4"/>
        <v>-0.4</v>
      </c>
      <c r="N13" s="16">
        <f t="shared" si="0"/>
        <v>25</v>
      </c>
      <c r="O13" s="16">
        <f t="shared" si="1"/>
        <v>0</v>
      </c>
      <c r="P13" s="16">
        <f t="shared" si="2"/>
        <v>0</v>
      </c>
      <c r="Q13" s="17">
        <f t="shared" si="5"/>
        <v>24.6</v>
      </c>
      <c r="R13" s="18">
        <v>0.4</v>
      </c>
    </row>
    <row r="14" spans="1:18">
      <c r="A14" s="8" t="s">
        <v>56</v>
      </c>
      <c r="B14" s="195">
        <f>'[2]15'!B16</f>
        <v>0</v>
      </c>
      <c r="C14" s="196">
        <f>'[2]15'!C16</f>
        <v>60</v>
      </c>
      <c r="D14" s="196">
        <f>'[2]15'!D16</f>
        <v>0</v>
      </c>
      <c r="E14" s="196">
        <f>'[2]15'!E16</f>
        <v>0</v>
      </c>
      <c r="F14" s="15">
        <f t="shared" si="6"/>
        <v>60</v>
      </c>
      <c r="G14" s="195">
        <f>'[2]15'!H16</f>
        <v>0</v>
      </c>
      <c r="H14" s="196">
        <f>'[2]15'!I16</f>
        <v>25</v>
      </c>
      <c r="I14" s="196">
        <f>'[2]15'!J16</f>
        <v>0</v>
      </c>
      <c r="J14" s="196">
        <f>'[2]15'!K16</f>
        <v>0</v>
      </c>
      <c r="K14" s="15">
        <f t="shared" si="3"/>
        <v>25</v>
      </c>
      <c r="L14" s="18">
        <f>frq!C14</f>
        <v>1</v>
      </c>
      <c r="M14" s="124">
        <f t="shared" si="4"/>
        <v>-0.4</v>
      </c>
      <c r="N14" s="16">
        <f t="shared" si="0"/>
        <v>25</v>
      </c>
      <c r="O14" s="16">
        <f t="shared" si="1"/>
        <v>0</v>
      </c>
      <c r="P14" s="16">
        <f t="shared" si="2"/>
        <v>0</v>
      </c>
      <c r="Q14" s="17">
        <f t="shared" si="5"/>
        <v>24.6</v>
      </c>
      <c r="R14" s="18">
        <v>0.4</v>
      </c>
    </row>
    <row r="15" spans="1:18">
      <c r="A15" s="8" t="s">
        <v>57</v>
      </c>
      <c r="B15" s="195">
        <f>'[2]15'!B17</f>
        <v>0</v>
      </c>
      <c r="C15" s="196">
        <f>'[2]15'!C17</f>
        <v>60</v>
      </c>
      <c r="D15" s="196">
        <f>'[2]15'!D17</f>
        <v>0</v>
      </c>
      <c r="E15" s="196">
        <f>'[2]15'!E17</f>
        <v>0</v>
      </c>
      <c r="F15" s="15">
        <f t="shared" si="6"/>
        <v>60</v>
      </c>
      <c r="G15" s="195">
        <f>'[2]15'!H17</f>
        <v>0</v>
      </c>
      <c r="H15" s="196">
        <f>'[2]15'!I17</f>
        <v>25</v>
      </c>
      <c r="I15" s="196">
        <f>'[2]15'!J17</f>
        <v>0</v>
      </c>
      <c r="J15" s="196">
        <f>'[2]15'!K17</f>
        <v>0</v>
      </c>
      <c r="K15" s="15">
        <f t="shared" si="3"/>
        <v>25</v>
      </c>
      <c r="L15" s="18">
        <f>frq!C15</f>
        <v>1</v>
      </c>
      <c r="M15" s="124">
        <f t="shared" si="4"/>
        <v>-0.4</v>
      </c>
      <c r="N15" s="16">
        <f t="shared" si="0"/>
        <v>25</v>
      </c>
      <c r="O15" s="16">
        <f t="shared" si="1"/>
        <v>0</v>
      </c>
      <c r="P15" s="16">
        <f t="shared" si="2"/>
        <v>0</v>
      </c>
      <c r="Q15" s="17">
        <f t="shared" si="5"/>
        <v>24.6</v>
      </c>
      <c r="R15" s="18">
        <v>0.4</v>
      </c>
    </row>
    <row r="16" spans="1:18">
      <c r="A16" s="8" t="s">
        <v>58</v>
      </c>
      <c r="B16" s="195">
        <f>'[2]15'!B18</f>
        <v>0</v>
      </c>
      <c r="C16" s="196">
        <f>'[2]15'!C18</f>
        <v>60</v>
      </c>
      <c r="D16" s="196">
        <f>'[2]15'!D18</f>
        <v>0</v>
      </c>
      <c r="E16" s="196">
        <f>'[2]15'!E18</f>
        <v>0</v>
      </c>
      <c r="F16" s="15">
        <f t="shared" si="6"/>
        <v>60</v>
      </c>
      <c r="G16" s="195">
        <f>'[2]15'!H18</f>
        <v>0</v>
      </c>
      <c r="H16" s="196">
        <f>'[2]15'!I18</f>
        <v>25</v>
      </c>
      <c r="I16" s="196">
        <f>'[2]15'!J18</f>
        <v>0</v>
      </c>
      <c r="J16" s="196">
        <f>'[2]15'!K18</f>
        <v>0</v>
      </c>
      <c r="K16" s="15">
        <f t="shared" si="3"/>
        <v>25</v>
      </c>
      <c r="L16" s="18">
        <f>frq!C16</f>
        <v>1</v>
      </c>
      <c r="M16" s="124">
        <f t="shared" si="4"/>
        <v>-0.4</v>
      </c>
      <c r="N16" s="16">
        <f t="shared" si="0"/>
        <v>25</v>
      </c>
      <c r="O16" s="16">
        <f t="shared" si="1"/>
        <v>0</v>
      </c>
      <c r="P16" s="16">
        <f t="shared" si="2"/>
        <v>0</v>
      </c>
      <c r="Q16" s="17">
        <f t="shared" si="5"/>
        <v>24.6</v>
      </c>
      <c r="R16" s="18">
        <v>0.4</v>
      </c>
    </row>
    <row r="17" spans="1:18">
      <c r="A17" s="8" t="s">
        <v>59</v>
      </c>
      <c r="B17" s="195">
        <f>'[2]15'!B19</f>
        <v>0</v>
      </c>
      <c r="C17" s="196">
        <f>'[2]15'!C19</f>
        <v>60</v>
      </c>
      <c r="D17" s="196">
        <f>'[2]15'!D19</f>
        <v>0</v>
      </c>
      <c r="E17" s="196">
        <f>'[2]15'!E19</f>
        <v>0</v>
      </c>
      <c r="F17" s="15">
        <f t="shared" si="6"/>
        <v>60</v>
      </c>
      <c r="G17" s="195">
        <f>'[2]15'!H19</f>
        <v>0</v>
      </c>
      <c r="H17" s="196">
        <f>'[2]15'!I19</f>
        <v>25</v>
      </c>
      <c r="I17" s="196">
        <f>'[2]15'!J19</f>
        <v>0</v>
      </c>
      <c r="J17" s="196">
        <f>'[2]15'!K19</f>
        <v>0</v>
      </c>
      <c r="K17" s="15">
        <f t="shared" si="3"/>
        <v>25</v>
      </c>
      <c r="L17" s="18">
        <f>frq!C17</f>
        <v>1</v>
      </c>
      <c r="M17" s="124">
        <f t="shared" si="4"/>
        <v>-0.4</v>
      </c>
      <c r="N17" s="16">
        <f t="shared" si="0"/>
        <v>25</v>
      </c>
      <c r="O17" s="16">
        <f t="shared" si="1"/>
        <v>0</v>
      </c>
      <c r="P17" s="16">
        <f t="shared" si="2"/>
        <v>0</v>
      </c>
      <c r="Q17" s="17">
        <f t="shared" si="5"/>
        <v>24.6</v>
      </c>
      <c r="R17" s="18">
        <v>0.4</v>
      </c>
    </row>
    <row r="18" spans="1:18">
      <c r="A18" s="8" t="s">
        <v>60</v>
      </c>
      <c r="B18" s="195">
        <f>'[2]15'!B20</f>
        <v>0</v>
      </c>
      <c r="C18" s="196">
        <f>'[2]15'!C20</f>
        <v>60</v>
      </c>
      <c r="D18" s="196">
        <f>'[2]15'!D20</f>
        <v>0</v>
      </c>
      <c r="E18" s="196">
        <f>'[2]15'!E20</f>
        <v>0</v>
      </c>
      <c r="F18" s="15">
        <f t="shared" si="6"/>
        <v>60</v>
      </c>
      <c r="G18" s="195">
        <f>'[2]15'!H20</f>
        <v>0</v>
      </c>
      <c r="H18" s="196">
        <f>'[2]15'!I20</f>
        <v>25</v>
      </c>
      <c r="I18" s="196">
        <f>'[2]15'!J20</f>
        <v>0</v>
      </c>
      <c r="J18" s="196">
        <f>'[2]15'!K20</f>
        <v>0</v>
      </c>
      <c r="K18" s="15">
        <f t="shared" si="3"/>
        <v>25</v>
      </c>
      <c r="L18" s="18">
        <f>frq!C18</f>
        <v>1</v>
      </c>
      <c r="M18" s="124">
        <f t="shared" si="4"/>
        <v>-0.4</v>
      </c>
      <c r="N18" s="16">
        <f t="shared" si="0"/>
        <v>25</v>
      </c>
      <c r="O18" s="16">
        <f t="shared" si="1"/>
        <v>0</v>
      </c>
      <c r="P18" s="16">
        <f t="shared" si="2"/>
        <v>0</v>
      </c>
      <c r="Q18" s="17">
        <f t="shared" si="5"/>
        <v>24.6</v>
      </c>
      <c r="R18" s="18">
        <v>0.4</v>
      </c>
    </row>
    <row r="19" spans="1:18">
      <c r="A19" s="8" t="s">
        <v>61</v>
      </c>
      <c r="B19" s="195">
        <f>'[2]15'!B21</f>
        <v>0</v>
      </c>
      <c r="C19" s="196">
        <f>'[2]15'!C21</f>
        <v>60</v>
      </c>
      <c r="D19" s="196">
        <f>'[2]15'!D21</f>
        <v>0</v>
      </c>
      <c r="E19" s="196">
        <f>'[2]15'!E21</f>
        <v>0</v>
      </c>
      <c r="F19" s="15">
        <f t="shared" si="6"/>
        <v>60</v>
      </c>
      <c r="G19" s="195">
        <f>'[2]15'!H21</f>
        <v>0</v>
      </c>
      <c r="H19" s="196">
        <f>'[2]15'!I21</f>
        <v>25</v>
      </c>
      <c r="I19" s="196">
        <f>'[2]15'!J21</f>
        <v>0</v>
      </c>
      <c r="J19" s="196">
        <f>'[2]15'!K21</f>
        <v>0</v>
      </c>
      <c r="K19" s="15">
        <f t="shared" si="3"/>
        <v>25</v>
      </c>
      <c r="L19" s="18">
        <f>frq!C19</f>
        <v>1</v>
      </c>
      <c r="M19" s="124">
        <f t="shared" si="4"/>
        <v>-0.4</v>
      </c>
      <c r="N19" s="16">
        <f t="shared" si="0"/>
        <v>25</v>
      </c>
      <c r="O19" s="16">
        <f t="shared" si="1"/>
        <v>0</v>
      </c>
      <c r="P19" s="16">
        <f t="shared" si="2"/>
        <v>0</v>
      </c>
      <c r="Q19" s="17">
        <f t="shared" si="5"/>
        <v>24.6</v>
      </c>
      <c r="R19" s="18">
        <v>0.4</v>
      </c>
    </row>
    <row r="20" spans="1:18">
      <c r="A20" s="8" t="s">
        <v>62</v>
      </c>
      <c r="B20" s="195">
        <f>'[2]15'!B22</f>
        <v>0</v>
      </c>
      <c r="C20" s="196">
        <f>'[2]15'!C22</f>
        <v>60</v>
      </c>
      <c r="D20" s="196">
        <f>'[2]15'!D22</f>
        <v>0</v>
      </c>
      <c r="E20" s="196">
        <f>'[2]15'!E22</f>
        <v>0</v>
      </c>
      <c r="F20" s="15">
        <f t="shared" si="6"/>
        <v>60</v>
      </c>
      <c r="G20" s="195">
        <f>'[2]15'!H22</f>
        <v>0</v>
      </c>
      <c r="H20" s="196">
        <f>'[2]15'!I22</f>
        <v>25</v>
      </c>
      <c r="I20" s="196">
        <f>'[2]15'!J22</f>
        <v>0</v>
      </c>
      <c r="J20" s="196">
        <f>'[2]15'!K22</f>
        <v>0</v>
      </c>
      <c r="K20" s="15">
        <f t="shared" si="3"/>
        <v>25</v>
      </c>
      <c r="L20" s="18">
        <f>frq!C20</f>
        <v>1</v>
      </c>
      <c r="M20" s="124">
        <f t="shared" si="4"/>
        <v>-0.4</v>
      </c>
      <c r="N20" s="16">
        <f t="shared" si="0"/>
        <v>25</v>
      </c>
      <c r="O20" s="16">
        <f t="shared" si="1"/>
        <v>0</v>
      </c>
      <c r="P20" s="16">
        <f t="shared" si="2"/>
        <v>0</v>
      </c>
      <c r="Q20" s="17">
        <f t="shared" si="5"/>
        <v>24.6</v>
      </c>
      <c r="R20" s="18">
        <v>0.4</v>
      </c>
    </row>
    <row r="21" spans="1:18">
      <c r="A21" s="8" t="s">
        <v>63</v>
      </c>
      <c r="B21" s="195">
        <f>'[2]15'!B23</f>
        <v>0</v>
      </c>
      <c r="C21" s="196">
        <f>'[2]15'!C23</f>
        <v>60</v>
      </c>
      <c r="D21" s="196">
        <f>'[2]15'!D23</f>
        <v>0</v>
      </c>
      <c r="E21" s="196">
        <f>'[2]15'!E23</f>
        <v>0</v>
      </c>
      <c r="F21" s="15">
        <f t="shared" si="6"/>
        <v>60</v>
      </c>
      <c r="G21" s="195">
        <f>'[2]15'!H23</f>
        <v>0</v>
      </c>
      <c r="H21" s="196">
        <f>'[2]15'!I23</f>
        <v>25</v>
      </c>
      <c r="I21" s="196">
        <f>'[2]15'!J23</f>
        <v>0</v>
      </c>
      <c r="J21" s="196">
        <f>'[2]15'!K23</f>
        <v>0</v>
      </c>
      <c r="K21" s="15">
        <f t="shared" si="3"/>
        <v>25</v>
      </c>
      <c r="L21" s="18">
        <f>frq!C21</f>
        <v>1</v>
      </c>
      <c r="M21" s="124">
        <f t="shared" si="4"/>
        <v>-0.4</v>
      </c>
      <c r="N21" s="16">
        <f t="shared" si="0"/>
        <v>25</v>
      </c>
      <c r="O21" s="16">
        <f t="shared" si="1"/>
        <v>0</v>
      </c>
      <c r="P21" s="16">
        <f t="shared" si="2"/>
        <v>0</v>
      </c>
      <c r="Q21" s="17">
        <f t="shared" si="5"/>
        <v>24.6</v>
      </c>
      <c r="R21" s="18">
        <v>0.4</v>
      </c>
    </row>
    <row r="22" spans="1:18">
      <c r="A22" s="8" t="s">
        <v>64</v>
      </c>
      <c r="B22" s="195">
        <f>'[2]15'!B24</f>
        <v>0</v>
      </c>
      <c r="C22" s="196">
        <f>'[2]15'!C24</f>
        <v>60</v>
      </c>
      <c r="D22" s="196">
        <f>'[2]15'!D24</f>
        <v>0</v>
      </c>
      <c r="E22" s="196">
        <f>'[2]15'!E24</f>
        <v>0</v>
      </c>
      <c r="F22" s="15">
        <f t="shared" si="6"/>
        <v>60</v>
      </c>
      <c r="G22" s="195">
        <f>'[2]15'!H24</f>
        <v>0</v>
      </c>
      <c r="H22" s="196">
        <f>'[2]15'!I24</f>
        <v>25</v>
      </c>
      <c r="I22" s="196">
        <f>'[2]15'!J24</f>
        <v>0</v>
      </c>
      <c r="J22" s="196">
        <f>'[2]15'!K24</f>
        <v>0</v>
      </c>
      <c r="K22" s="15">
        <f t="shared" si="3"/>
        <v>25</v>
      </c>
      <c r="L22" s="18">
        <f>frq!C22</f>
        <v>1</v>
      </c>
      <c r="M22" s="124">
        <f t="shared" si="4"/>
        <v>-0.4</v>
      </c>
      <c r="N22" s="16">
        <f t="shared" si="0"/>
        <v>25</v>
      </c>
      <c r="O22" s="16">
        <f t="shared" si="1"/>
        <v>0</v>
      </c>
      <c r="P22" s="16">
        <f t="shared" si="2"/>
        <v>0</v>
      </c>
      <c r="Q22" s="17">
        <f t="shared" si="5"/>
        <v>24.6</v>
      </c>
      <c r="R22" s="18">
        <v>0.4</v>
      </c>
    </row>
    <row r="23" spans="1:18">
      <c r="A23" s="8" t="s">
        <v>65</v>
      </c>
      <c r="B23" s="195">
        <f>'[2]15'!B25</f>
        <v>0</v>
      </c>
      <c r="C23" s="196">
        <f>'[2]15'!C25</f>
        <v>60</v>
      </c>
      <c r="D23" s="196">
        <f>'[2]15'!D25</f>
        <v>0</v>
      </c>
      <c r="E23" s="196">
        <f>'[2]15'!E25</f>
        <v>0</v>
      </c>
      <c r="F23" s="15">
        <f t="shared" si="6"/>
        <v>60</v>
      </c>
      <c r="G23" s="195">
        <f>'[2]15'!H25</f>
        <v>0</v>
      </c>
      <c r="H23" s="196">
        <f>'[2]15'!I25</f>
        <v>25</v>
      </c>
      <c r="I23" s="196">
        <f>'[2]15'!J25</f>
        <v>0</v>
      </c>
      <c r="J23" s="196">
        <f>'[2]15'!K25</f>
        <v>0</v>
      </c>
      <c r="K23" s="15">
        <f t="shared" si="3"/>
        <v>25</v>
      </c>
      <c r="L23" s="18">
        <f>frq!C23</f>
        <v>1</v>
      </c>
      <c r="M23" s="124">
        <f t="shared" si="4"/>
        <v>-0.4</v>
      </c>
      <c r="N23" s="16">
        <f t="shared" si="0"/>
        <v>25</v>
      </c>
      <c r="O23" s="16">
        <f t="shared" si="1"/>
        <v>0</v>
      </c>
      <c r="P23" s="16">
        <f t="shared" si="2"/>
        <v>0</v>
      </c>
      <c r="Q23" s="17">
        <f t="shared" si="5"/>
        <v>24.6</v>
      </c>
      <c r="R23" s="18">
        <v>0.4</v>
      </c>
    </row>
    <row r="24" spans="1:18">
      <c r="A24" s="8" t="s">
        <v>66</v>
      </c>
      <c r="B24" s="195">
        <f>'[2]15'!B26</f>
        <v>0</v>
      </c>
      <c r="C24" s="196">
        <f>'[2]15'!C26</f>
        <v>60</v>
      </c>
      <c r="D24" s="196">
        <f>'[2]15'!D26</f>
        <v>0</v>
      </c>
      <c r="E24" s="196">
        <f>'[2]15'!E26</f>
        <v>0</v>
      </c>
      <c r="F24" s="15">
        <f t="shared" si="6"/>
        <v>60</v>
      </c>
      <c r="G24" s="195">
        <f>'[2]15'!H26</f>
        <v>0</v>
      </c>
      <c r="H24" s="196">
        <f>'[2]15'!I26</f>
        <v>25</v>
      </c>
      <c r="I24" s="196">
        <f>'[2]15'!J26</f>
        <v>0</v>
      </c>
      <c r="J24" s="196">
        <f>'[2]15'!K26</f>
        <v>0</v>
      </c>
      <c r="K24" s="15">
        <f t="shared" si="3"/>
        <v>25</v>
      </c>
      <c r="L24" s="18">
        <f>frq!C24</f>
        <v>1</v>
      </c>
      <c r="M24" s="124">
        <f t="shared" si="4"/>
        <v>-0.4</v>
      </c>
      <c r="N24" s="16">
        <f t="shared" si="0"/>
        <v>25</v>
      </c>
      <c r="O24" s="16">
        <f t="shared" si="1"/>
        <v>0</v>
      </c>
      <c r="P24" s="16">
        <f t="shared" si="2"/>
        <v>0</v>
      </c>
      <c r="Q24" s="17">
        <f t="shared" si="5"/>
        <v>24.6</v>
      </c>
      <c r="R24" s="18">
        <v>0.4</v>
      </c>
    </row>
    <row r="25" spans="1:18">
      <c r="A25" s="8" t="s">
        <v>67</v>
      </c>
      <c r="B25" s="195">
        <f>'[2]15'!B27</f>
        <v>0</v>
      </c>
      <c r="C25" s="196">
        <f>'[2]15'!C27</f>
        <v>60</v>
      </c>
      <c r="D25" s="196">
        <f>'[2]15'!D27</f>
        <v>0</v>
      </c>
      <c r="E25" s="196">
        <f>'[2]15'!E27</f>
        <v>0</v>
      </c>
      <c r="F25" s="15">
        <f t="shared" si="6"/>
        <v>60</v>
      </c>
      <c r="G25" s="195">
        <f>'[2]15'!H27</f>
        <v>0</v>
      </c>
      <c r="H25" s="196">
        <f>'[2]15'!I27</f>
        <v>25</v>
      </c>
      <c r="I25" s="196">
        <f>'[2]15'!J27</f>
        <v>0</v>
      </c>
      <c r="J25" s="196">
        <f>'[2]15'!K27</f>
        <v>0</v>
      </c>
      <c r="K25" s="15">
        <f t="shared" si="3"/>
        <v>25</v>
      </c>
      <c r="L25" s="18">
        <f>frq!C25</f>
        <v>1</v>
      </c>
      <c r="M25" s="124">
        <f t="shared" si="4"/>
        <v>-0.4</v>
      </c>
      <c r="N25" s="16">
        <f t="shared" si="0"/>
        <v>25</v>
      </c>
      <c r="O25" s="16">
        <f t="shared" si="1"/>
        <v>0</v>
      </c>
      <c r="P25" s="16">
        <f t="shared" si="2"/>
        <v>0</v>
      </c>
      <c r="Q25" s="17">
        <f t="shared" si="5"/>
        <v>24.6</v>
      </c>
      <c r="R25" s="18">
        <v>0.4</v>
      </c>
    </row>
    <row r="26" spans="1:18">
      <c r="A26" s="8" t="s">
        <v>68</v>
      </c>
      <c r="B26" s="195">
        <f>'[2]15'!B28</f>
        <v>0</v>
      </c>
      <c r="C26" s="196">
        <f>'[2]15'!C28</f>
        <v>60</v>
      </c>
      <c r="D26" s="196">
        <f>'[2]15'!D28</f>
        <v>0</v>
      </c>
      <c r="E26" s="196">
        <f>'[2]15'!E28</f>
        <v>0</v>
      </c>
      <c r="F26" s="15">
        <f t="shared" si="6"/>
        <v>60</v>
      </c>
      <c r="G26" s="195">
        <f>'[2]15'!H28</f>
        <v>0</v>
      </c>
      <c r="H26" s="196">
        <f>'[2]15'!I28</f>
        <v>25</v>
      </c>
      <c r="I26" s="196">
        <f>'[2]15'!J28</f>
        <v>0</v>
      </c>
      <c r="J26" s="196">
        <f>'[2]15'!K28</f>
        <v>0</v>
      </c>
      <c r="K26" s="15">
        <f t="shared" si="3"/>
        <v>25</v>
      </c>
      <c r="L26" s="18">
        <f>frq!C26</f>
        <v>1</v>
      </c>
      <c r="M26" s="124">
        <f t="shared" si="4"/>
        <v>-0.4</v>
      </c>
      <c r="N26" s="16">
        <f t="shared" si="0"/>
        <v>25</v>
      </c>
      <c r="O26" s="16">
        <f t="shared" si="1"/>
        <v>0</v>
      </c>
      <c r="P26" s="16">
        <f t="shared" si="2"/>
        <v>0</v>
      </c>
      <c r="Q26" s="17">
        <f t="shared" si="5"/>
        <v>24.6</v>
      </c>
      <c r="R26" s="18">
        <v>0.4</v>
      </c>
    </row>
    <row r="27" spans="1:18">
      <c r="A27" s="8" t="s">
        <v>69</v>
      </c>
      <c r="B27" s="195">
        <f>'[2]15'!B29</f>
        <v>0</v>
      </c>
      <c r="C27" s="196">
        <f>'[2]15'!C29</f>
        <v>60</v>
      </c>
      <c r="D27" s="196">
        <f>'[2]15'!D29</f>
        <v>0</v>
      </c>
      <c r="E27" s="196">
        <f>'[2]15'!E29</f>
        <v>0</v>
      </c>
      <c r="F27" s="15">
        <f t="shared" si="6"/>
        <v>60</v>
      </c>
      <c r="G27" s="195">
        <f>'[2]15'!H29</f>
        <v>0</v>
      </c>
      <c r="H27" s="196">
        <f>'[2]15'!I29</f>
        <v>25</v>
      </c>
      <c r="I27" s="196">
        <f>'[2]15'!J29</f>
        <v>0</v>
      </c>
      <c r="J27" s="196">
        <f>'[2]15'!K29</f>
        <v>0</v>
      </c>
      <c r="K27" s="15">
        <f t="shared" si="3"/>
        <v>25</v>
      </c>
      <c r="L27" s="18">
        <f>frq!C27</f>
        <v>1</v>
      </c>
      <c r="M27" s="124">
        <f t="shared" si="4"/>
        <v>-0.4</v>
      </c>
      <c r="N27" s="16">
        <f t="shared" si="0"/>
        <v>25</v>
      </c>
      <c r="O27" s="16">
        <f t="shared" si="1"/>
        <v>0</v>
      </c>
      <c r="P27" s="16">
        <f t="shared" si="2"/>
        <v>0</v>
      </c>
      <c r="Q27" s="17">
        <f t="shared" si="5"/>
        <v>24.6</v>
      </c>
      <c r="R27" s="18">
        <v>0.4</v>
      </c>
    </row>
    <row r="28" spans="1:18">
      <c r="A28" s="8" t="s">
        <v>70</v>
      </c>
      <c r="B28" s="195">
        <f>'[2]15'!B30</f>
        <v>0</v>
      </c>
      <c r="C28" s="196">
        <f>'[2]15'!C30</f>
        <v>60</v>
      </c>
      <c r="D28" s="196">
        <f>'[2]15'!D30</f>
        <v>0</v>
      </c>
      <c r="E28" s="196">
        <f>'[2]15'!E30</f>
        <v>0</v>
      </c>
      <c r="F28" s="15">
        <f t="shared" si="6"/>
        <v>60</v>
      </c>
      <c r="G28" s="195">
        <f>'[2]15'!H30</f>
        <v>0</v>
      </c>
      <c r="H28" s="196">
        <f>'[2]15'!I30</f>
        <v>25</v>
      </c>
      <c r="I28" s="196">
        <f>'[2]15'!J30</f>
        <v>0</v>
      </c>
      <c r="J28" s="196">
        <f>'[2]15'!K30</f>
        <v>0</v>
      </c>
      <c r="K28" s="15">
        <f t="shared" si="3"/>
        <v>25</v>
      </c>
      <c r="L28" s="18">
        <f>frq!C28</f>
        <v>1</v>
      </c>
      <c r="M28" s="124">
        <f t="shared" si="4"/>
        <v>-0.4</v>
      </c>
      <c r="N28" s="16">
        <f t="shared" si="0"/>
        <v>25</v>
      </c>
      <c r="O28" s="16">
        <f t="shared" si="1"/>
        <v>0</v>
      </c>
      <c r="P28" s="16">
        <f t="shared" si="2"/>
        <v>0</v>
      </c>
      <c r="Q28" s="17">
        <f t="shared" si="5"/>
        <v>24.6</v>
      </c>
      <c r="R28" s="18">
        <v>0.4</v>
      </c>
    </row>
    <row r="29" spans="1:18">
      <c r="A29" s="8" t="s">
        <v>71</v>
      </c>
      <c r="B29" s="195">
        <f>'[2]15'!B31</f>
        <v>0</v>
      </c>
      <c r="C29" s="196">
        <f>'[2]15'!C31</f>
        <v>60</v>
      </c>
      <c r="D29" s="196">
        <f>'[2]15'!D31</f>
        <v>0</v>
      </c>
      <c r="E29" s="196">
        <f>'[2]15'!E31</f>
        <v>0</v>
      </c>
      <c r="F29" s="15">
        <f t="shared" si="6"/>
        <v>60</v>
      </c>
      <c r="G29" s="195">
        <f>'[2]15'!H31</f>
        <v>0</v>
      </c>
      <c r="H29" s="196">
        <f>'[2]15'!I31</f>
        <v>25</v>
      </c>
      <c r="I29" s="196">
        <f>'[2]15'!J31</f>
        <v>0</v>
      </c>
      <c r="J29" s="196">
        <f>'[2]15'!K31</f>
        <v>0</v>
      </c>
      <c r="K29" s="15">
        <f t="shared" si="3"/>
        <v>25</v>
      </c>
      <c r="L29" s="18">
        <f>frq!C29</f>
        <v>1</v>
      </c>
      <c r="M29" s="124">
        <f t="shared" si="4"/>
        <v>-0.4</v>
      </c>
      <c r="N29" s="16">
        <f t="shared" si="0"/>
        <v>25</v>
      </c>
      <c r="O29" s="16">
        <f t="shared" si="1"/>
        <v>0</v>
      </c>
      <c r="P29" s="16">
        <f t="shared" si="2"/>
        <v>0</v>
      </c>
      <c r="Q29" s="17">
        <f t="shared" si="5"/>
        <v>24.6</v>
      </c>
      <c r="R29" s="18">
        <v>0.4</v>
      </c>
    </row>
    <row r="30" spans="1:18">
      <c r="A30" s="8" t="s">
        <v>72</v>
      </c>
      <c r="B30" s="195">
        <f>'[2]15'!B32</f>
        <v>0</v>
      </c>
      <c r="C30" s="196">
        <f>'[2]15'!C32</f>
        <v>60</v>
      </c>
      <c r="D30" s="196">
        <f>'[2]15'!D32</f>
        <v>0</v>
      </c>
      <c r="E30" s="196">
        <f>'[2]15'!E32</f>
        <v>0</v>
      </c>
      <c r="F30" s="15">
        <f t="shared" si="6"/>
        <v>60</v>
      </c>
      <c r="G30" s="195">
        <f>'[2]15'!H32</f>
        <v>0</v>
      </c>
      <c r="H30" s="196">
        <f>'[2]15'!I32</f>
        <v>25</v>
      </c>
      <c r="I30" s="196">
        <f>'[2]15'!J32</f>
        <v>0</v>
      </c>
      <c r="J30" s="196">
        <f>'[2]15'!K32</f>
        <v>0</v>
      </c>
      <c r="K30" s="15">
        <f t="shared" si="3"/>
        <v>25</v>
      </c>
      <c r="L30" s="18">
        <f>frq!C30</f>
        <v>1</v>
      </c>
      <c r="M30" s="124">
        <f t="shared" si="4"/>
        <v>-0.4</v>
      </c>
      <c r="N30" s="16">
        <f t="shared" si="0"/>
        <v>25</v>
      </c>
      <c r="O30" s="16">
        <f t="shared" si="1"/>
        <v>0</v>
      </c>
      <c r="P30" s="16">
        <f t="shared" si="2"/>
        <v>0</v>
      </c>
      <c r="Q30" s="17">
        <f t="shared" si="5"/>
        <v>24.6</v>
      </c>
      <c r="R30" s="18">
        <v>0.4</v>
      </c>
    </row>
    <row r="31" spans="1:18">
      <c r="A31" s="8" t="s">
        <v>73</v>
      </c>
      <c r="B31" s="195">
        <f>'[2]15'!B33</f>
        <v>0</v>
      </c>
      <c r="C31" s="196">
        <f>'[2]15'!C33</f>
        <v>60</v>
      </c>
      <c r="D31" s="196">
        <f>'[2]15'!D33</f>
        <v>0</v>
      </c>
      <c r="E31" s="196">
        <f>'[2]15'!E33</f>
        <v>0</v>
      </c>
      <c r="F31" s="15">
        <f t="shared" si="6"/>
        <v>60</v>
      </c>
      <c r="G31" s="195">
        <f>'[2]15'!H33</f>
        <v>0</v>
      </c>
      <c r="H31" s="196">
        <f>'[2]15'!I33</f>
        <v>25</v>
      </c>
      <c r="I31" s="196">
        <f>'[2]15'!J33</f>
        <v>0</v>
      </c>
      <c r="J31" s="196">
        <f>'[2]15'!K33</f>
        <v>0</v>
      </c>
      <c r="K31" s="15">
        <f t="shared" si="3"/>
        <v>25</v>
      </c>
      <c r="L31" s="18">
        <f>frq!C31</f>
        <v>1</v>
      </c>
      <c r="M31" s="124">
        <f t="shared" si="4"/>
        <v>-0.4</v>
      </c>
      <c r="N31" s="16">
        <f t="shared" si="0"/>
        <v>25</v>
      </c>
      <c r="O31" s="16">
        <f t="shared" si="1"/>
        <v>0</v>
      </c>
      <c r="P31" s="16">
        <f t="shared" si="2"/>
        <v>0</v>
      </c>
      <c r="Q31" s="17">
        <f t="shared" si="5"/>
        <v>24.6</v>
      </c>
      <c r="R31" s="18">
        <v>0.4</v>
      </c>
    </row>
    <row r="32" spans="1:18">
      <c r="A32" s="8" t="s">
        <v>74</v>
      </c>
      <c r="B32" s="195">
        <f>'[2]15'!B34</f>
        <v>0</v>
      </c>
      <c r="C32" s="196">
        <f>'[2]15'!C34</f>
        <v>60</v>
      </c>
      <c r="D32" s="196">
        <f>'[2]15'!D34</f>
        <v>0</v>
      </c>
      <c r="E32" s="196">
        <f>'[2]15'!E34</f>
        <v>0</v>
      </c>
      <c r="F32" s="15">
        <f t="shared" si="6"/>
        <v>60</v>
      </c>
      <c r="G32" s="195">
        <f>'[2]15'!H34</f>
        <v>0</v>
      </c>
      <c r="H32" s="196">
        <f>'[2]15'!I34</f>
        <v>25</v>
      </c>
      <c r="I32" s="196">
        <f>'[2]15'!J34</f>
        <v>0</v>
      </c>
      <c r="J32" s="196">
        <f>'[2]15'!K34</f>
        <v>0</v>
      </c>
      <c r="K32" s="15">
        <f t="shared" si="3"/>
        <v>25</v>
      </c>
      <c r="L32" s="18">
        <f>frq!C32</f>
        <v>1</v>
      </c>
      <c r="M32" s="124">
        <f t="shared" si="4"/>
        <v>-0.4</v>
      </c>
      <c r="N32" s="16">
        <f t="shared" si="0"/>
        <v>25</v>
      </c>
      <c r="O32" s="16">
        <f t="shared" si="1"/>
        <v>0</v>
      </c>
      <c r="P32" s="16">
        <f t="shared" si="2"/>
        <v>0</v>
      </c>
      <c r="Q32" s="17">
        <f t="shared" si="5"/>
        <v>24.6</v>
      </c>
      <c r="R32" s="18">
        <v>0.4</v>
      </c>
    </row>
    <row r="33" spans="1:18">
      <c r="A33" s="8" t="s">
        <v>75</v>
      </c>
      <c r="B33" s="195">
        <f>'[2]15'!B35</f>
        <v>0</v>
      </c>
      <c r="C33" s="196">
        <f>'[2]15'!C35</f>
        <v>60</v>
      </c>
      <c r="D33" s="196">
        <f>'[2]15'!D35</f>
        <v>0</v>
      </c>
      <c r="E33" s="196">
        <f>'[2]15'!E35</f>
        <v>0</v>
      </c>
      <c r="F33" s="15">
        <f t="shared" si="6"/>
        <v>60</v>
      </c>
      <c r="G33" s="195">
        <f>'[2]15'!H35</f>
        <v>0</v>
      </c>
      <c r="H33" s="196">
        <f>'[2]15'!I35</f>
        <v>25</v>
      </c>
      <c r="I33" s="196">
        <f>'[2]15'!J35</f>
        <v>0</v>
      </c>
      <c r="J33" s="196">
        <f>'[2]15'!K35</f>
        <v>0</v>
      </c>
      <c r="K33" s="15">
        <f t="shared" si="3"/>
        <v>25</v>
      </c>
      <c r="L33" s="18">
        <f>frq!C33</f>
        <v>1</v>
      </c>
      <c r="M33" s="124">
        <f t="shared" si="4"/>
        <v>-0.4</v>
      </c>
      <c r="N33" s="16">
        <f t="shared" si="0"/>
        <v>25</v>
      </c>
      <c r="O33" s="16">
        <f t="shared" si="1"/>
        <v>0</v>
      </c>
      <c r="P33" s="16">
        <f t="shared" si="2"/>
        <v>0</v>
      </c>
      <c r="Q33" s="17">
        <f t="shared" si="5"/>
        <v>24.6</v>
      </c>
      <c r="R33" s="18">
        <v>0.4</v>
      </c>
    </row>
    <row r="34" spans="1:18">
      <c r="A34" s="8" t="s">
        <v>76</v>
      </c>
      <c r="B34" s="195">
        <f>'[2]15'!B36</f>
        <v>0</v>
      </c>
      <c r="C34" s="196">
        <f>'[2]15'!C36</f>
        <v>60</v>
      </c>
      <c r="D34" s="196">
        <f>'[2]15'!D36</f>
        <v>0</v>
      </c>
      <c r="E34" s="196">
        <f>'[2]15'!E36</f>
        <v>0</v>
      </c>
      <c r="F34" s="15">
        <f t="shared" si="6"/>
        <v>60</v>
      </c>
      <c r="G34" s="195">
        <f>'[2]15'!H36</f>
        <v>0</v>
      </c>
      <c r="H34" s="196">
        <f>'[2]15'!I36</f>
        <v>25</v>
      </c>
      <c r="I34" s="196">
        <f>'[2]15'!J36</f>
        <v>0</v>
      </c>
      <c r="J34" s="196">
        <f>'[2]15'!K36</f>
        <v>0</v>
      </c>
      <c r="K34" s="15">
        <f t="shared" si="3"/>
        <v>25</v>
      </c>
      <c r="L34" s="18">
        <f>frq!C34</f>
        <v>1</v>
      </c>
      <c r="M34" s="124">
        <f t="shared" si="4"/>
        <v>-0.4</v>
      </c>
      <c r="N34" s="16">
        <f t="shared" si="0"/>
        <v>25</v>
      </c>
      <c r="O34" s="16">
        <f t="shared" si="1"/>
        <v>0</v>
      </c>
      <c r="P34" s="16">
        <f t="shared" si="2"/>
        <v>0</v>
      </c>
      <c r="Q34" s="17">
        <f t="shared" si="5"/>
        <v>24.6</v>
      </c>
      <c r="R34" s="18">
        <v>0.4</v>
      </c>
    </row>
    <row r="35" spans="1:18">
      <c r="A35" s="8" t="s">
        <v>77</v>
      </c>
      <c r="B35" s="195">
        <f>'[2]15'!B37</f>
        <v>0</v>
      </c>
      <c r="C35" s="196">
        <f>'[2]15'!C37</f>
        <v>60</v>
      </c>
      <c r="D35" s="196">
        <f>'[2]15'!D37</f>
        <v>0</v>
      </c>
      <c r="E35" s="196">
        <f>'[2]15'!E37</f>
        <v>0</v>
      </c>
      <c r="F35" s="15">
        <f t="shared" si="6"/>
        <v>60</v>
      </c>
      <c r="G35" s="195">
        <f>'[2]15'!H37</f>
        <v>0</v>
      </c>
      <c r="H35" s="196">
        <f>'[2]15'!I37</f>
        <v>27</v>
      </c>
      <c r="I35" s="196">
        <f>'[2]15'!J37</f>
        <v>0</v>
      </c>
      <c r="J35" s="196">
        <f>'[2]15'!K37</f>
        <v>0</v>
      </c>
      <c r="K35" s="15">
        <f t="shared" si="3"/>
        <v>27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27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26.6</v>
      </c>
      <c r="R35" s="18">
        <v>0.4</v>
      </c>
    </row>
    <row r="36" spans="1:18">
      <c r="A36" s="8" t="s">
        <v>78</v>
      </c>
      <c r="B36" s="195">
        <f>'[2]15'!B38</f>
        <v>0</v>
      </c>
      <c r="C36" s="196">
        <f>'[2]15'!C38</f>
        <v>60</v>
      </c>
      <c r="D36" s="196">
        <f>'[2]15'!D38</f>
        <v>0</v>
      </c>
      <c r="E36" s="196">
        <f>'[2]15'!E38</f>
        <v>0</v>
      </c>
      <c r="F36" s="15">
        <f t="shared" si="6"/>
        <v>60</v>
      </c>
      <c r="G36" s="195">
        <f>'[2]15'!H38</f>
        <v>0</v>
      </c>
      <c r="H36" s="196">
        <f>'[2]15'!I38</f>
        <v>27</v>
      </c>
      <c r="I36" s="196">
        <f>'[2]15'!J38</f>
        <v>0</v>
      </c>
      <c r="J36" s="196">
        <f>'[2]15'!K38</f>
        <v>0</v>
      </c>
      <c r="K36" s="15">
        <f t="shared" si="3"/>
        <v>27</v>
      </c>
      <c r="L36" s="18">
        <f>frq!C36</f>
        <v>1</v>
      </c>
      <c r="M36" s="124">
        <f t="shared" si="4"/>
        <v>-0.4</v>
      </c>
      <c r="N36" s="16">
        <f t="shared" si="7"/>
        <v>27</v>
      </c>
      <c r="O36" s="16">
        <f t="shared" si="8"/>
        <v>0</v>
      </c>
      <c r="P36" s="16">
        <f t="shared" si="9"/>
        <v>0</v>
      </c>
      <c r="Q36" s="17">
        <f t="shared" si="5"/>
        <v>26.6</v>
      </c>
      <c r="R36" s="18">
        <v>0.4</v>
      </c>
    </row>
    <row r="37" spans="1:18">
      <c r="A37" s="8" t="s">
        <v>79</v>
      </c>
      <c r="B37" s="195">
        <f>'[2]15'!B39</f>
        <v>0</v>
      </c>
      <c r="C37" s="196">
        <f>'[2]15'!C39</f>
        <v>60</v>
      </c>
      <c r="D37" s="196">
        <f>'[2]15'!D39</f>
        <v>0</v>
      </c>
      <c r="E37" s="196">
        <f>'[2]15'!E39</f>
        <v>0</v>
      </c>
      <c r="F37" s="15">
        <f t="shared" si="6"/>
        <v>60</v>
      </c>
      <c r="G37" s="195">
        <f>'[2]15'!H39</f>
        <v>0</v>
      </c>
      <c r="H37" s="196">
        <f>'[2]15'!I39</f>
        <v>27</v>
      </c>
      <c r="I37" s="196">
        <f>'[2]15'!J39</f>
        <v>0</v>
      </c>
      <c r="J37" s="196">
        <f>'[2]15'!K39</f>
        <v>0</v>
      </c>
      <c r="K37" s="15">
        <f t="shared" si="3"/>
        <v>27</v>
      </c>
      <c r="L37" s="18">
        <f>frq!C37</f>
        <v>1</v>
      </c>
      <c r="M37" s="124">
        <f t="shared" si="4"/>
        <v>-0.4</v>
      </c>
      <c r="N37" s="16">
        <f t="shared" si="7"/>
        <v>27</v>
      </c>
      <c r="O37" s="16">
        <f t="shared" si="8"/>
        <v>0</v>
      </c>
      <c r="P37" s="16">
        <f t="shared" si="9"/>
        <v>0</v>
      </c>
      <c r="Q37" s="17">
        <f t="shared" si="5"/>
        <v>26.6</v>
      </c>
      <c r="R37" s="18">
        <v>0.4</v>
      </c>
    </row>
    <row r="38" spans="1:18">
      <c r="A38" s="8" t="s">
        <v>80</v>
      </c>
      <c r="B38" s="195">
        <f>'[2]15'!B40</f>
        <v>0</v>
      </c>
      <c r="C38" s="196">
        <f>'[2]15'!C40</f>
        <v>60</v>
      </c>
      <c r="D38" s="196">
        <f>'[2]15'!D40</f>
        <v>0</v>
      </c>
      <c r="E38" s="196">
        <f>'[2]15'!E40</f>
        <v>0</v>
      </c>
      <c r="F38" s="15">
        <f t="shared" si="6"/>
        <v>60</v>
      </c>
      <c r="G38" s="195">
        <f>'[2]15'!H40</f>
        <v>0</v>
      </c>
      <c r="H38" s="196">
        <f>'[2]15'!I40</f>
        <v>27</v>
      </c>
      <c r="I38" s="196">
        <f>'[2]15'!J40</f>
        <v>0</v>
      </c>
      <c r="J38" s="196">
        <f>'[2]15'!K40</f>
        <v>0</v>
      </c>
      <c r="K38" s="15">
        <f t="shared" si="3"/>
        <v>27</v>
      </c>
      <c r="L38" s="18">
        <f>frq!C38</f>
        <v>1</v>
      </c>
      <c r="M38" s="124">
        <f t="shared" si="4"/>
        <v>-0.4</v>
      </c>
      <c r="N38" s="16">
        <f t="shared" si="7"/>
        <v>27</v>
      </c>
      <c r="O38" s="16">
        <f t="shared" si="8"/>
        <v>0</v>
      </c>
      <c r="P38" s="16">
        <f t="shared" si="9"/>
        <v>0</v>
      </c>
      <c r="Q38" s="17">
        <f t="shared" si="5"/>
        <v>26.6</v>
      </c>
      <c r="R38" s="18">
        <v>0.4</v>
      </c>
    </row>
    <row r="39" spans="1:18">
      <c r="A39" s="8" t="s">
        <v>81</v>
      </c>
      <c r="B39" s="195">
        <f>'[2]15'!B41</f>
        <v>0</v>
      </c>
      <c r="C39" s="196">
        <f>'[2]15'!C41</f>
        <v>60</v>
      </c>
      <c r="D39" s="196">
        <f>'[2]15'!D41</f>
        <v>0</v>
      </c>
      <c r="E39" s="196">
        <f>'[2]15'!E41</f>
        <v>0</v>
      </c>
      <c r="F39" s="15">
        <f t="shared" si="6"/>
        <v>60</v>
      </c>
      <c r="G39" s="195">
        <f>'[2]15'!H41</f>
        <v>0</v>
      </c>
      <c r="H39" s="196">
        <f>'[2]15'!I41</f>
        <v>26</v>
      </c>
      <c r="I39" s="196">
        <f>'[2]15'!J41</f>
        <v>0</v>
      </c>
      <c r="J39" s="196">
        <f>'[2]15'!K41</f>
        <v>0</v>
      </c>
      <c r="K39" s="15">
        <f t="shared" si="3"/>
        <v>26</v>
      </c>
      <c r="L39" s="18">
        <f>frq!C39</f>
        <v>1</v>
      </c>
      <c r="M39" s="124">
        <f t="shared" si="4"/>
        <v>-0.7</v>
      </c>
      <c r="N39" s="16">
        <f t="shared" si="7"/>
        <v>26</v>
      </c>
      <c r="O39" s="16">
        <f t="shared" si="8"/>
        <v>0</v>
      </c>
      <c r="P39" s="16">
        <f t="shared" si="9"/>
        <v>0</v>
      </c>
      <c r="Q39" s="17">
        <f t="shared" si="5"/>
        <v>25.3</v>
      </c>
      <c r="R39" s="18">
        <v>0.7</v>
      </c>
    </row>
    <row r="40" spans="1:18">
      <c r="A40" s="8" t="s">
        <v>82</v>
      </c>
      <c r="B40" s="195">
        <f>'[2]15'!B42</f>
        <v>0</v>
      </c>
      <c r="C40" s="196">
        <f>'[2]15'!C42</f>
        <v>60</v>
      </c>
      <c r="D40" s="196">
        <f>'[2]15'!D42</f>
        <v>0</v>
      </c>
      <c r="E40" s="196">
        <f>'[2]15'!E42</f>
        <v>0</v>
      </c>
      <c r="F40" s="15">
        <f t="shared" si="6"/>
        <v>60</v>
      </c>
      <c r="G40" s="195">
        <f>'[2]15'!H42</f>
        <v>0</v>
      </c>
      <c r="H40" s="196">
        <f>'[2]15'!I42</f>
        <v>26</v>
      </c>
      <c r="I40" s="196">
        <f>'[2]15'!J42</f>
        <v>0</v>
      </c>
      <c r="J40" s="196">
        <f>'[2]15'!K42</f>
        <v>0</v>
      </c>
      <c r="K40" s="15">
        <f t="shared" si="3"/>
        <v>26</v>
      </c>
      <c r="L40" s="18">
        <f>frq!C40</f>
        <v>1</v>
      </c>
      <c r="M40" s="124">
        <f t="shared" si="4"/>
        <v>-0.7</v>
      </c>
      <c r="N40" s="16">
        <f t="shared" si="7"/>
        <v>26</v>
      </c>
      <c r="O40" s="16">
        <f t="shared" si="8"/>
        <v>0</v>
      </c>
      <c r="P40" s="16">
        <f t="shared" si="9"/>
        <v>0</v>
      </c>
      <c r="Q40" s="17">
        <f t="shared" si="5"/>
        <v>25.3</v>
      </c>
      <c r="R40" s="18">
        <v>0.7</v>
      </c>
    </row>
    <row r="41" spans="1:18">
      <c r="A41" s="8" t="s">
        <v>83</v>
      </c>
      <c r="B41" s="195">
        <f>'[2]15'!B43</f>
        <v>0</v>
      </c>
      <c r="C41" s="196">
        <f>'[2]15'!C43</f>
        <v>60</v>
      </c>
      <c r="D41" s="196">
        <f>'[2]15'!D43</f>
        <v>0</v>
      </c>
      <c r="E41" s="196">
        <f>'[2]15'!E43</f>
        <v>0</v>
      </c>
      <c r="F41" s="15">
        <f t="shared" si="6"/>
        <v>60</v>
      </c>
      <c r="G41" s="195">
        <f>'[2]15'!H43</f>
        <v>0</v>
      </c>
      <c r="H41" s="196">
        <f>'[2]15'!I43</f>
        <v>27</v>
      </c>
      <c r="I41" s="196">
        <f>'[2]15'!J43</f>
        <v>0</v>
      </c>
      <c r="J41" s="196">
        <f>'[2]15'!K43</f>
        <v>0</v>
      </c>
      <c r="K41" s="15">
        <f t="shared" si="3"/>
        <v>27</v>
      </c>
      <c r="L41" s="18">
        <f>frq!C41</f>
        <v>1</v>
      </c>
      <c r="M41" s="124">
        <f t="shared" si="4"/>
        <v>-0.7</v>
      </c>
      <c r="N41" s="16">
        <f t="shared" si="7"/>
        <v>27</v>
      </c>
      <c r="O41" s="16">
        <f t="shared" si="8"/>
        <v>0</v>
      </c>
      <c r="P41" s="16">
        <f t="shared" si="9"/>
        <v>0</v>
      </c>
      <c r="Q41" s="17">
        <f t="shared" si="5"/>
        <v>26.3</v>
      </c>
      <c r="R41" s="18">
        <v>0.7</v>
      </c>
    </row>
    <row r="42" spans="1:18">
      <c r="A42" s="8" t="s">
        <v>84</v>
      </c>
      <c r="B42" s="195">
        <f>'[2]15'!B44</f>
        <v>0</v>
      </c>
      <c r="C42" s="196">
        <f>'[2]15'!C44</f>
        <v>60</v>
      </c>
      <c r="D42" s="196">
        <f>'[2]15'!D44</f>
        <v>0</v>
      </c>
      <c r="E42" s="196">
        <f>'[2]15'!E44</f>
        <v>0</v>
      </c>
      <c r="F42" s="15">
        <f t="shared" si="6"/>
        <v>60</v>
      </c>
      <c r="G42" s="195">
        <f>'[2]15'!H44</f>
        <v>0</v>
      </c>
      <c r="H42" s="196">
        <f>'[2]15'!I44</f>
        <v>27</v>
      </c>
      <c r="I42" s="196">
        <f>'[2]15'!J44</f>
        <v>0</v>
      </c>
      <c r="J42" s="196">
        <f>'[2]15'!K44</f>
        <v>0</v>
      </c>
      <c r="K42" s="15">
        <f t="shared" si="3"/>
        <v>27</v>
      </c>
      <c r="L42" s="18">
        <f>frq!C42</f>
        <v>1</v>
      </c>
      <c r="M42" s="124">
        <f t="shared" si="4"/>
        <v>-0.7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26.3</v>
      </c>
      <c r="R42" s="18">
        <v>0.7</v>
      </c>
    </row>
    <row r="43" spans="1:18">
      <c r="A43" s="8" t="s">
        <v>85</v>
      </c>
      <c r="B43" s="195">
        <f>'[2]15'!B45</f>
        <v>0</v>
      </c>
      <c r="C43" s="196">
        <f>'[2]15'!C45</f>
        <v>60</v>
      </c>
      <c r="D43" s="196">
        <f>'[2]15'!D45</f>
        <v>0</v>
      </c>
      <c r="E43" s="196">
        <f>'[2]15'!E45</f>
        <v>0</v>
      </c>
      <c r="F43" s="15">
        <f t="shared" si="6"/>
        <v>60</v>
      </c>
      <c r="G43" s="195">
        <f>'[2]15'!H45</f>
        <v>0</v>
      </c>
      <c r="H43" s="196">
        <f>'[2]15'!I45</f>
        <v>27</v>
      </c>
      <c r="I43" s="196">
        <f>'[2]15'!J45</f>
        <v>0</v>
      </c>
      <c r="J43" s="196">
        <f>'[2]15'!K45</f>
        <v>0</v>
      </c>
      <c r="K43" s="15">
        <f t="shared" si="3"/>
        <v>27</v>
      </c>
      <c r="L43" s="18">
        <f>frq!C43</f>
        <v>1</v>
      </c>
      <c r="M43" s="124">
        <f t="shared" si="4"/>
        <v>-0.7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26.3</v>
      </c>
      <c r="R43" s="18">
        <v>0.7</v>
      </c>
    </row>
    <row r="44" spans="1:18">
      <c r="A44" s="8" t="s">
        <v>86</v>
      </c>
      <c r="B44" s="195">
        <f>'[2]15'!B46</f>
        <v>0</v>
      </c>
      <c r="C44" s="196">
        <f>'[2]15'!C46</f>
        <v>60</v>
      </c>
      <c r="D44" s="196">
        <f>'[2]15'!D46</f>
        <v>0</v>
      </c>
      <c r="E44" s="196">
        <f>'[2]15'!E46</f>
        <v>0</v>
      </c>
      <c r="F44" s="15">
        <f t="shared" si="6"/>
        <v>60</v>
      </c>
      <c r="G44" s="195">
        <f>'[2]15'!H46</f>
        <v>0</v>
      </c>
      <c r="H44" s="196">
        <f>'[2]15'!I46</f>
        <v>27</v>
      </c>
      <c r="I44" s="196">
        <f>'[2]15'!J46</f>
        <v>0</v>
      </c>
      <c r="J44" s="196">
        <f>'[2]15'!K46</f>
        <v>0</v>
      </c>
      <c r="K44" s="15">
        <f t="shared" si="3"/>
        <v>27</v>
      </c>
      <c r="L44" s="18">
        <f>frq!C44</f>
        <v>1</v>
      </c>
      <c r="M44" s="124">
        <f t="shared" si="4"/>
        <v>-0.7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26.3</v>
      </c>
      <c r="R44" s="18">
        <v>0.7</v>
      </c>
    </row>
    <row r="45" spans="1:18">
      <c r="A45" s="8" t="s">
        <v>87</v>
      </c>
      <c r="B45" s="195">
        <f>'[2]15'!B47</f>
        <v>0</v>
      </c>
      <c r="C45" s="196">
        <f>'[2]15'!C47</f>
        <v>60</v>
      </c>
      <c r="D45" s="196">
        <f>'[2]15'!D47</f>
        <v>0</v>
      </c>
      <c r="E45" s="196">
        <f>'[2]15'!E47</f>
        <v>0</v>
      </c>
      <c r="F45" s="15">
        <f t="shared" si="6"/>
        <v>60</v>
      </c>
      <c r="G45" s="195">
        <f>'[2]15'!H47</f>
        <v>0</v>
      </c>
      <c r="H45" s="196">
        <f>'[2]15'!I47</f>
        <v>27</v>
      </c>
      <c r="I45" s="196">
        <f>'[2]15'!J47</f>
        <v>0</v>
      </c>
      <c r="J45" s="196">
        <f>'[2]15'!K47</f>
        <v>0</v>
      </c>
      <c r="K45" s="15">
        <f t="shared" si="3"/>
        <v>27</v>
      </c>
      <c r="L45" s="18">
        <f>frq!C45</f>
        <v>1</v>
      </c>
      <c r="M45" s="124">
        <f t="shared" si="4"/>
        <v>-0.7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26.3</v>
      </c>
      <c r="R45" s="18">
        <v>0.7</v>
      </c>
    </row>
    <row r="46" spans="1:18">
      <c r="A46" s="8" t="s">
        <v>88</v>
      </c>
      <c r="B46" s="195">
        <f>'[2]15'!B48</f>
        <v>0</v>
      </c>
      <c r="C46" s="196">
        <f>'[2]15'!C48</f>
        <v>60</v>
      </c>
      <c r="D46" s="196">
        <f>'[2]15'!D48</f>
        <v>0</v>
      </c>
      <c r="E46" s="196">
        <f>'[2]15'!E48</f>
        <v>0</v>
      </c>
      <c r="F46" s="15">
        <f t="shared" si="6"/>
        <v>60</v>
      </c>
      <c r="G46" s="195">
        <f>'[2]15'!H48</f>
        <v>0</v>
      </c>
      <c r="H46" s="196">
        <f>'[2]15'!I48</f>
        <v>27</v>
      </c>
      <c r="I46" s="196">
        <f>'[2]15'!J48</f>
        <v>0</v>
      </c>
      <c r="J46" s="196">
        <f>'[2]15'!K48</f>
        <v>0</v>
      </c>
      <c r="K46" s="15">
        <f t="shared" si="3"/>
        <v>27</v>
      </c>
      <c r="L46" s="18">
        <f>frq!C46</f>
        <v>1</v>
      </c>
      <c r="M46" s="124">
        <f t="shared" si="4"/>
        <v>-0.7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26.3</v>
      </c>
      <c r="R46" s="18">
        <v>0.7</v>
      </c>
    </row>
    <row r="47" spans="1:18">
      <c r="A47" s="8" t="s">
        <v>89</v>
      </c>
      <c r="B47" s="195">
        <f>'[2]15'!B49</f>
        <v>0</v>
      </c>
      <c r="C47" s="196">
        <f>'[2]15'!C49</f>
        <v>60</v>
      </c>
      <c r="D47" s="196">
        <f>'[2]15'!D49</f>
        <v>0</v>
      </c>
      <c r="E47" s="196">
        <f>'[2]15'!E49</f>
        <v>0</v>
      </c>
      <c r="F47" s="15">
        <f t="shared" si="6"/>
        <v>60</v>
      </c>
      <c r="G47" s="195">
        <f>'[2]15'!H49</f>
        <v>0</v>
      </c>
      <c r="H47" s="196">
        <f>'[2]15'!I49</f>
        <v>27</v>
      </c>
      <c r="I47" s="196">
        <f>'[2]15'!J49</f>
        <v>0</v>
      </c>
      <c r="J47" s="196">
        <f>'[2]15'!K49</f>
        <v>0</v>
      </c>
      <c r="K47" s="15">
        <f t="shared" si="3"/>
        <v>27</v>
      </c>
      <c r="L47" s="18">
        <f>frq!C47</f>
        <v>1</v>
      </c>
      <c r="M47" s="124">
        <f t="shared" si="4"/>
        <v>-0.7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26.3</v>
      </c>
      <c r="R47" s="18">
        <v>0.7</v>
      </c>
    </row>
    <row r="48" spans="1:18">
      <c r="A48" s="8" t="s">
        <v>90</v>
      </c>
      <c r="B48" s="195">
        <f>'[2]15'!B50</f>
        <v>0</v>
      </c>
      <c r="C48" s="196">
        <f>'[2]15'!C50</f>
        <v>60</v>
      </c>
      <c r="D48" s="196">
        <f>'[2]15'!D50</f>
        <v>0</v>
      </c>
      <c r="E48" s="196">
        <f>'[2]15'!E50</f>
        <v>0</v>
      </c>
      <c r="F48" s="15">
        <f t="shared" si="6"/>
        <v>60</v>
      </c>
      <c r="G48" s="195">
        <f>'[2]15'!H50</f>
        <v>0</v>
      </c>
      <c r="H48" s="196">
        <f>'[2]15'!I50</f>
        <v>27</v>
      </c>
      <c r="I48" s="196">
        <f>'[2]15'!J50</f>
        <v>0</v>
      </c>
      <c r="J48" s="196">
        <f>'[2]15'!K50</f>
        <v>0</v>
      </c>
      <c r="K48" s="15">
        <f t="shared" si="3"/>
        <v>27</v>
      </c>
      <c r="L48" s="18">
        <f>frq!C48</f>
        <v>1</v>
      </c>
      <c r="M48" s="124">
        <f t="shared" si="4"/>
        <v>-0.7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26.3</v>
      </c>
      <c r="R48" s="18">
        <v>0.7</v>
      </c>
    </row>
    <row r="49" spans="1:18">
      <c r="A49" s="8" t="s">
        <v>91</v>
      </c>
      <c r="B49" s="195">
        <f>'[2]15'!B51</f>
        <v>0</v>
      </c>
      <c r="C49" s="196">
        <f>'[2]15'!C51</f>
        <v>60</v>
      </c>
      <c r="D49" s="196">
        <f>'[2]15'!D51</f>
        <v>0</v>
      </c>
      <c r="E49" s="196">
        <f>'[2]15'!E51</f>
        <v>0</v>
      </c>
      <c r="F49" s="15">
        <f t="shared" si="6"/>
        <v>60</v>
      </c>
      <c r="G49" s="195">
        <f>'[2]15'!H51</f>
        <v>0</v>
      </c>
      <c r="H49" s="196">
        <f>'[2]15'!I51</f>
        <v>27</v>
      </c>
      <c r="I49" s="196">
        <f>'[2]15'!J51</f>
        <v>0</v>
      </c>
      <c r="J49" s="196">
        <f>'[2]15'!K51</f>
        <v>0</v>
      </c>
      <c r="K49" s="15">
        <f t="shared" si="3"/>
        <v>27</v>
      </c>
      <c r="L49" s="18">
        <f>frq!C49</f>
        <v>1</v>
      </c>
      <c r="M49" s="124">
        <f t="shared" si="4"/>
        <v>-0.7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26.3</v>
      </c>
      <c r="R49" s="18">
        <v>0.7</v>
      </c>
    </row>
    <row r="50" spans="1:18">
      <c r="A50" s="8" t="s">
        <v>92</v>
      </c>
      <c r="B50" s="195">
        <f>'[2]15'!B52</f>
        <v>0</v>
      </c>
      <c r="C50" s="196">
        <f>'[2]15'!C52</f>
        <v>60</v>
      </c>
      <c r="D50" s="196">
        <f>'[2]15'!D52</f>
        <v>0</v>
      </c>
      <c r="E50" s="196">
        <f>'[2]15'!E52</f>
        <v>0</v>
      </c>
      <c r="F50" s="15">
        <f t="shared" si="6"/>
        <v>60</v>
      </c>
      <c r="G50" s="195">
        <f>'[2]15'!H52</f>
        <v>0</v>
      </c>
      <c r="H50" s="196">
        <f>'[2]15'!I52</f>
        <v>27</v>
      </c>
      <c r="I50" s="196">
        <f>'[2]15'!J52</f>
        <v>0</v>
      </c>
      <c r="J50" s="196">
        <f>'[2]15'!K52</f>
        <v>0</v>
      </c>
      <c r="K50" s="15">
        <f t="shared" si="3"/>
        <v>27</v>
      </c>
      <c r="L50" s="18">
        <f>frq!C50</f>
        <v>1</v>
      </c>
      <c r="M50" s="124">
        <f t="shared" si="4"/>
        <v>-0.7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26.3</v>
      </c>
      <c r="R50" s="18">
        <v>0.7</v>
      </c>
    </row>
    <row r="51" spans="1:18">
      <c r="A51" s="8" t="s">
        <v>93</v>
      </c>
      <c r="B51" s="195">
        <f>'[2]15'!B53</f>
        <v>0</v>
      </c>
      <c r="C51" s="196">
        <f>'[2]15'!C53</f>
        <v>60</v>
      </c>
      <c r="D51" s="196">
        <f>'[2]15'!D53</f>
        <v>0</v>
      </c>
      <c r="E51" s="196">
        <f>'[2]15'!E53</f>
        <v>0</v>
      </c>
      <c r="F51" s="15">
        <f t="shared" si="6"/>
        <v>60</v>
      </c>
      <c r="G51" s="195">
        <f>'[2]15'!H53</f>
        <v>0</v>
      </c>
      <c r="H51" s="196">
        <f>'[2]15'!I53</f>
        <v>26</v>
      </c>
      <c r="I51" s="196">
        <f>'[2]15'!J53</f>
        <v>0</v>
      </c>
      <c r="J51" s="196">
        <f>'[2]15'!K53</f>
        <v>0</v>
      </c>
      <c r="K51" s="15">
        <f t="shared" si="3"/>
        <v>26</v>
      </c>
      <c r="L51" s="18">
        <f>frq!C51</f>
        <v>1</v>
      </c>
      <c r="M51" s="124">
        <f t="shared" si="4"/>
        <v>-0.7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25.3</v>
      </c>
      <c r="R51" s="18">
        <v>0.7</v>
      </c>
    </row>
    <row r="52" spans="1:18">
      <c r="A52" s="8" t="s">
        <v>94</v>
      </c>
      <c r="B52" s="195">
        <f>'[2]15'!B54</f>
        <v>0</v>
      </c>
      <c r="C52" s="196">
        <f>'[2]15'!C54</f>
        <v>60</v>
      </c>
      <c r="D52" s="196">
        <f>'[2]15'!D54</f>
        <v>0</v>
      </c>
      <c r="E52" s="196">
        <f>'[2]15'!E54</f>
        <v>0</v>
      </c>
      <c r="F52" s="15">
        <f t="shared" si="6"/>
        <v>60</v>
      </c>
      <c r="G52" s="195">
        <f>'[2]15'!H54</f>
        <v>0</v>
      </c>
      <c r="H52" s="196">
        <f>'[2]15'!I54</f>
        <v>26</v>
      </c>
      <c r="I52" s="196">
        <f>'[2]15'!J54</f>
        <v>0</v>
      </c>
      <c r="J52" s="196">
        <f>'[2]15'!K54</f>
        <v>0</v>
      </c>
      <c r="K52" s="15">
        <f t="shared" si="3"/>
        <v>26</v>
      </c>
      <c r="L52" s="18">
        <f>frq!C52</f>
        <v>1</v>
      </c>
      <c r="M52" s="124">
        <f t="shared" si="4"/>
        <v>-0.7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25.3</v>
      </c>
      <c r="R52" s="18">
        <v>0.7</v>
      </c>
    </row>
    <row r="53" spans="1:18">
      <c r="A53" s="8" t="s">
        <v>95</v>
      </c>
      <c r="B53" s="195">
        <f>'[2]15'!B55</f>
        <v>0</v>
      </c>
      <c r="C53" s="196">
        <f>'[2]15'!C55</f>
        <v>60</v>
      </c>
      <c r="D53" s="196">
        <f>'[2]15'!D55</f>
        <v>0</v>
      </c>
      <c r="E53" s="196">
        <f>'[2]15'!E55</f>
        <v>0</v>
      </c>
      <c r="F53" s="15">
        <f t="shared" si="6"/>
        <v>60</v>
      </c>
      <c r="G53" s="195">
        <f>'[2]15'!H55</f>
        <v>0</v>
      </c>
      <c r="H53" s="196">
        <f>'[2]15'!I55</f>
        <v>26</v>
      </c>
      <c r="I53" s="196">
        <f>'[2]15'!J55</f>
        <v>0</v>
      </c>
      <c r="J53" s="196">
        <f>'[2]15'!K55</f>
        <v>0</v>
      </c>
      <c r="K53" s="15">
        <f t="shared" si="3"/>
        <v>26</v>
      </c>
      <c r="L53" s="18">
        <f>frq!C53</f>
        <v>1</v>
      </c>
      <c r="M53" s="124">
        <f t="shared" si="4"/>
        <v>-0.7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25.3</v>
      </c>
      <c r="R53" s="18">
        <v>0.7</v>
      </c>
    </row>
    <row r="54" spans="1:18">
      <c r="A54" s="8" t="s">
        <v>96</v>
      </c>
      <c r="B54" s="195">
        <f>'[2]15'!B56</f>
        <v>0</v>
      </c>
      <c r="C54" s="196">
        <f>'[2]15'!C56</f>
        <v>60</v>
      </c>
      <c r="D54" s="196">
        <f>'[2]15'!D56</f>
        <v>0</v>
      </c>
      <c r="E54" s="196">
        <f>'[2]15'!E56</f>
        <v>0</v>
      </c>
      <c r="F54" s="15">
        <f t="shared" si="6"/>
        <v>60</v>
      </c>
      <c r="G54" s="195">
        <f>'[2]15'!H56</f>
        <v>0</v>
      </c>
      <c r="H54" s="196">
        <f>'[2]15'!I56</f>
        <v>26</v>
      </c>
      <c r="I54" s="196">
        <f>'[2]15'!J56</f>
        <v>0</v>
      </c>
      <c r="J54" s="196">
        <f>'[2]15'!K56</f>
        <v>0</v>
      </c>
      <c r="K54" s="15">
        <f t="shared" si="3"/>
        <v>26</v>
      </c>
      <c r="L54" s="18">
        <f>frq!C54</f>
        <v>1</v>
      </c>
      <c r="M54" s="124">
        <f t="shared" si="4"/>
        <v>-0.7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25.3</v>
      </c>
      <c r="R54" s="18">
        <v>0.7</v>
      </c>
    </row>
    <row r="55" spans="1:18">
      <c r="A55" s="8" t="s">
        <v>97</v>
      </c>
      <c r="B55" s="195">
        <f>'[2]15'!B57</f>
        <v>0</v>
      </c>
      <c r="C55" s="196">
        <f>'[2]15'!C57</f>
        <v>60</v>
      </c>
      <c r="D55" s="196">
        <f>'[2]15'!D57</f>
        <v>0</v>
      </c>
      <c r="E55" s="196">
        <f>'[2]15'!E57</f>
        <v>0</v>
      </c>
      <c r="F55" s="15">
        <f t="shared" si="6"/>
        <v>60</v>
      </c>
      <c r="G55" s="195">
        <f>'[2]15'!H57</f>
        <v>0</v>
      </c>
      <c r="H55" s="196">
        <f>'[2]15'!I57</f>
        <v>26</v>
      </c>
      <c r="I55" s="196">
        <f>'[2]15'!J57</f>
        <v>0</v>
      </c>
      <c r="J55" s="196">
        <f>'[2]15'!K57</f>
        <v>0</v>
      </c>
      <c r="K55" s="15">
        <f t="shared" si="3"/>
        <v>26</v>
      </c>
      <c r="L55" s="18">
        <f>frq!C55</f>
        <v>1</v>
      </c>
      <c r="M55" s="124">
        <f t="shared" si="4"/>
        <v>-0.7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25.3</v>
      </c>
      <c r="R55" s="18">
        <v>0.7</v>
      </c>
    </row>
    <row r="56" spans="1:18">
      <c r="A56" s="8" t="s">
        <v>98</v>
      </c>
      <c r="B56" s="195">
        <f>'[2]15'!B58</f>
        <v>0</v>
      </c>
      <c r="C56" s="196">
        <f>'[2]15'!C58</f>
        <v>60</v>
      </c>
      <c r="D56" s="196">
        <f>'[2]15'!D58</f>
        <v>0</v>
      </c>
      <c r="E56" s="196">
        <f>'[2]15'!E58</f>
        <v>0</v>
      </c>
      <c r="F56" s="15">
        <f t="shared" si="6"/>
        <v>60</v>
      </c>
      <c r="G56" s="195">
        <f>'[2]15'!H58</f>
        <v>0</v>
      </c>
      <c r="H56" s="196">
        <f>'[2]15'!I58</f>
        <v>26</v>
      </c>
      <c r="I56" s="196">
        <f>'[2]15'!J58</f>
        <v>0</v>
      </c>
      <c r="J56" s="196">
        <f>'[2]15'!K58</f>
        <v>0</v>
      </c>
      <c r="K56" s="15">
        <f t="shared" si="3"/>
        <v>26</v>
      </c>
      <c r="L56" s="18">
        <f>frq!C56</f>
        <v>1</v>
      </c>
      <c r="M56" s="124">
        <f t="shared" si="4"/>
        <v>-0.7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25.3</v>
      </c>
      <c r="R56" s="18">
        <v>0.7</v>
      </c>
    </row>
    <row r="57" spans="1:18">
      <c r="A57" s="8" t="s">
        <v>99</v>
      </c>
      <c r="B57" s="195">
        <f>'[2]15'!B59</f>
        <v>0</v>
      </c>
      <c r="C57" s="196">
        <f>'[2]15'!C59</f>
        <v>60</v>
      </c>
      <c r="D57" s="196">
        <f>'[2]15'!D59</f>
        <v>0</v>
      </c>
      <c r="E57" s="196">
        <f>'[2]15'!E59</f>
        <v>0</v>
      </c>
      <c r="F57" s="15">
        <f t="shared" si="6"/>
        <v>60</v>
      </c>
      <c r="G57" s="195">
        <f>'[2]15'!H59</f>
        <v>0</v>
      </c>
      <c r="H57" s="196">
        <f>'[2]15'!I59</f>
        <v>26</v>
      </c>
      <c r="I57" s="196">
        <f>'[2]15'!J59</f>
        <v>0</v>
      </c>
      <c r="J57" s="196">
        <f>'[2]15'!K59</f>
        <v>0</v>
      </c>
      <c r="K57" s="15">
        <f t="shared" si="3"/>
        <v>26</v>
      </c>
      <c r="L57" s="18">
        <f>frq!C57</f>
        <v>1</v>
      </c>
      <c r="M57" s="124">
        <f t="shared" si="4"/>
        <v>-0.7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25.3</v>
      </c>
      <c r="R57" s="18">
        <v>0.7</v>
      </c>
    </row>
    <row r="58" spans="1:18">
      <c r="A58" s="8" t="s">
        <v>100</v>
      </c>
      <c r="B58" s="195">
        <f>'[2]15'!B60</f>
        <v>0</v>
      </c>
      <c r="C58" s="196">
        <f>'[2]15'!C60</f>
        <v>60</v>
      </c>
      <c r="D58" s="196">
        <f>'[2]15'!D60</f>
        <v>0</v>
      </c>
      <c r="E58" s="196">
        <f>'[2]15'!E60</f>
        <v>0</v>
      </c>
      <c r="F58" s="15">
        <f t="shared" si="6"/>
        <v>60</v>
      </c>
      <c r="G58" s="195">
        <f>'[2]15'!H60</f>
        <v>0</v>
      </c>
      <c r="H58" s="196">
        <f>'[2]15'!I60</f>
        <v>26</v>
      </c>
      <c r="I58" s="196">
        <f>'[2]15'!J60</f>
        <v>0</v>
      </c>
      <c r="J58" s="196">
        <f>'[2]15'!K60</f>
        <v>0</v>
      </c>
      <c r="K58" s="15">
        <f t="shared" si="3"/>
        <v>26</v>
      </c>
      <c r="L58" s="18">
        <f>frq!C58</f>
        <v>1</v>
      </c>
      <c r="M58" s="124">
        <f t="shared" si="4"/>
        <v>-0.7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25.3</v>
      </c>
      <c r="R58" s="18">
        <v>0.7</v>
      </c>
    </row>
    <row r="59" spans="1:18">
      <c r="A59" s="8" t="s">
        <v>101</v>
      </c>
      <c r="B59" s="195">
        <f>'[2]15'!B61</f>
        <v>0</v>
      </c>
      <c r="C59" s="196">
        <f>'[2]15'!C61</f>
        <v>60</v>
      </c>
      <c r="D59" s="196">
        <f>'[2]15'!D61</f>
        <v>0</v>
      </c>
      <c r="E59" s="196">
        <f>'[2]15'!E61</f>
        <v>0</v>
      </c>
      <c r="F59" s="15">
        <f t="shared" si="6"/>
        <v>60</v>
      </c>
      <c r="G59" s="195">
        <f>'[2]15'!H61</f>
        <v>0</v>
      </c>
      <c r="H59" s="196">
        <f>'[2]15'!I61</f>
        <v>25</v>
      </c>
      <c r="I59" s="196">
        <f>'[2]15'!J61</f>
        <v>0</v>
      </c>
      <c r="J59" s="196">
        <f>'[2]15'!K61</f>
        <v>0</v>
      </c>
      <c r="K59" s="15">
        <f t="shared" si="3"/>
        <v>25</v>
      </c>
      <c r="L59" s="18">
        <f>frq!C59</f>
        <v>1</v>
      </c>
      <c r="M59" s="124">
        <f t="shared" si="4"/>
        <v>-0.7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24.3</v>
      </c>
      <c r="R59" s="18">
        <v>0.7</v>
      </c>
    </row>
    <row r="60" spans="1:18">
      <c r="A60" s="8" t="s">
        <v>102</v>
      </c>
      <c r="B60" s="195">
        <f>'[2]15'!B62</f>
        <v>0</v>
      </c>
      <c r="C60" s="196">
        <f>'[2]15'!C62</f>
        <v>60</v>
      </c>
      <c r="D60" s="196">
        <f>'[2]15'!D62</f>
        <v>0</v>
      </c>
      <c r="E60" s="196">
        <f>'[2]15'!E62</f>
        <v>0</v>
      </c>
      <c r="F60" s="15">
        <f t="shared" si="6"/>
        <v>60</v>
      </c>
      <c r="G60" s="195">
        <f>'[2]15'!H62</f>
        <v>0</v>
      </c>
      <c r="H60" s="196">
        <f>'[2]15'!I62</f>
        <v>25</v>
      </c>
      <c r="I60" s="196">
        <f>'[2]15'!J62</f>
        <v>0</v>
      </c>
      <c r="J60" s="196">
        <f>'[2]15'!K62</f>
        <v>0</v>
      </c>
      <c r="K60" s="15">
        <f t="shared" si="3"/>
        <v>25</v>
      </c>
      <c r="L60" s="18">
        <f>frq!C60</f>
        <v>1</v>
      </c>
      <c r="M60" s="124">
        <f t="shared" si="4"/>
        <v>-0.7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24.3</v>
      </c>
      <c r="R60" s="18">
        <v>0.7</v>
      </c>
    </row>
    <row r="61" spans="1:18">
      <c r="A61" s="8" t="s">
        <v>103</v>
      </c>
      <c r="B61" s="195">
        <f>'[2]15'!B63</f>
        <v>0</v>
      </c>
      <c r="C61" s="196">
        <f>'[2]15'!C63</f>
        <v>60</v>
      </c>
      <c r="D61" s="196">
        <f>'[2]15'!D63</f>
        <v>0</v>
      </c>
      <c r="E61" s="196">
        <f>'[2]15'!E63</f>
        <v>0</v>
      </c>
      <c r="F61" s="15">
        <f t="shared" si="6"/>
        <v>60</v>
      </c>
      <c r="G61" s="195">
        <f>'[2]15'!H63</f>
        <v>0</v>
      </c>
      <c r="H61" s="196">
        <f>'[2]15'!I63</f>
        <v>25</v>
      </c>
      <c r="I61" s="196">
        <f>'[2]15'!J63</f>
        <v>0</v>
      </c>
      <c r="J61" s="196">
        <f>'[2]15'!K63</f>
        <v>0</v>
      </c>
      <c r="K61" s="15">
        <f t="shared" si="3"/>
        <v>25</v>
      </c>
      <c r="L61" s="18">
        <f>frq!C61</f>
        <v>1</v>
      </c>
      <c r="M61" s="124">
        <f t="shared" si="4"/>
        <v>-0.7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24.3</v>
      </c>
      <c r="R61" s="18">
        <v>0.7</v>
      </c>
    </row>
    <row r="62" spans="1:18">
      <c r="A62" s="8" t="s">
        <v>104</v>
      </c>
      <c r="B62" s="195">
        <f>'[2]15'!B64</f>
        <v>0</v>
      </c>
      <c r="C62" s="196">
        <f>'[2]15'!C64</f>
        <v>60</v>
      </c>
      <c r="D62" s="196">
        <f>'[2]15'!D64</f>
        <v>0</v>
      </c>
      <c r="E62" s="196">
        <f>'[2]15'!E64</f>
        <v>0</v>
      </c>
      <c r="F62" s="15">
        <f t="shared" si="6"/>
        <v>60</v>
      </c>
      <c r="G62" s="195">
        <f>'[2]15'!H64</f>
        <v>0</v>
      </c>
      <c r="H62" s="196">
        <f>'[2]15'!I64</f>
        <v>25</v>
      </c>
      <c r="I62" s="196">
        <f>'[2]15'!J64</f>
        <v>0</v>
      </c>
      <c r="J62" s="196">
        <f>'[2]15'!K64</f>
        <v>0</v>
      </c>
      <c r="K62" s="15">
        <f t="shared" si="3"/>
        <v>25</v>
      </c>
      <c r="L62" s="18">
        <f>frq!C62</f>
        <v>1</v>
      </c>
      <c r="M62" s="124">
        <f t="shared" si="4"/>
        <v>-0.7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24.3</v>
      </c>
      <c r="R62" s="18">
        <v>0.7</v>
      </c>
    </row>
    <row r="63" spans="1:18">
      <c r="A63" s="8" t="s">
        <v>105</v>
      </c>
      <c r="B63" s="195">
        <f>'[2]15'!B65</f>
        <v>0</v>
      </c>
      <c r="C63" s="196">
        <f>'[2]15'!C65</f>
        <v>60</v>
      </c>
      <c r="D63" s="196">
        <f>'[2]15'!D65</f>
        <v>0</v>
      </c>
      <c r="E63" s="196">
        <f>'[2]15'!E65</f>
        <v>0</v>
      </c>
      <c r="F63" s="15">
        <f t="shared" si="6"/>
        <v>60</v>
      </c>
      <c r="G63" s="195">
        <f>'[2]15'!H65</f>
        <v>0</v>
      </c>
      <c r="H63" s="196">
        <f>'[2]15'!I65</f>
        <v>25</v>
      </c>
      <c r="I63" s="196">
        <f>'[2]15'!J65</f>
        <v>0</v>
      </c>
      <c r="J63" s="196">
        <f>'[2]15'!K65</f>
        <v>0</v>
      </c>
      <c r="K63" s="15">
        <f t="shared" si="3"/>
        <v>25</v>
      </c>
      <c r="L63" s="18">
        <f>frq!C63</f>
        <v>1</v>
      </c>
      <c r="M63" s="124">
        <f t="shared" si="4"/>
        <v>-0.7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24.3</v>
      </c>
      <c r="R63" s="18">
        <v>0.7</v>
      </c>
    </row>
    <row r="64" spans="1:18">
      <c r="A64" s="8" t="s">
        <v>106</v>
      </c>
      <c r="B64" s="195">
        <f>'[2]15'!B66</f>
        <v>0</v>
      </c>
      <c r="C64" s="196">
        <f>'[2]15'!C66</f>
        <v>60</v>
      </c>
      <c r="D64" s="196">
        <f>'[2]15'!D66</f>
        <v>0</v>
      </c>
      <c r="E64" s="196">
        <f>'[2]15'!E66</f>
        <v>0</v>
      </c>
      <c r="F64" s="15">
        <f t="shared" si="6"/>
        <v>60</v>
      </c>
      <c r="G64" s="195">
        <f>'[2]15'!H66</f>
        <v>0</v>
      </c>
      <c r="H64" s="196">
        <f>'[2]15'!I66</f>
        <v>25</v>
      </c>
      <c r="I64" s="196">
        <f>'[2]15'!J66</f>
        <v>0</v>
      </c>
      <c r="J64" s="196">
        <f>'[2]15'!K66</f>
        <v>0</v>
      </c>
      <c r="K64" s="15">
        <f t="shared" si="3"/>
        <v>25</v>
      </c>
      <c r="L64" s="18">
        <f>frq!C64</f>
        <v>1</v>
      </c>
      <c r="M64" s="124">
        <f t="shared" si="4"/>
        <v>-0.7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24.3</v>
      </c>
      <c r="R64" s="18">
        <v>0.7</v>
      </c>
    </row>
    <row r="65" spans="1:18">
      <c r="A65" s="8" t="s">
        <v>107</v>
      </c>
      <c r="B65" s="195">
        <f>'[2]15'!B67</f>
        <v>0</v>
      </c>
      <c r="C65" s="196">
        <f>'[2]15'!C67</f>
        <v>60</v>
      </c>
      <c r="D65" s="196">
        <f>'[2]15'!D67</f>
        <v>0</v>
      </c>
      <c r="E65" s="196">
        <f>'[2]15'!E67</f>
        <v>0</v>
      </c>
      <c r="F65" s="15">
        <f t="shared" si="6"/>
        <v>60</v>
      </c>
      <c r="G65" s="195">
        <f>'[2]15'!H67</f>
        <v>0</v>
      </c>
      <c r="H65" s="196">
        <f>'[2]15'!I67</f>
        <v>25</v>
      </c>
      <c r="I65" s="196">
        <f>'[2]15'!J67</f>
        <v>0</v>
      </c>
      <c r="J65" s="196">
        <f>'[2]15'!K67</f>
        <v>0</v>
      </c>
      <c r="K65" s="15">
        <f t="shared" si="3"/>
        <v>25</v>
      </c>
      <c r="L65" s="18">
        <f>frq!C65</f>
        <v>1</v>
      </c>
      <c r="M65" s="124">
        <f t="shared" si="4"/>
        <v>-0.7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24.3</v>
      </c>
      <c r="R65" s="18">
        <v>0.7</v>
      </c>
    </row>
    <row r="66" spans="1:18">
      <c r="A66" s="8" t="s">
        <v>108</v>
      </c>
      <c r="B66" s="195">
        <f>'[2]15'!B68</f>
        <v>0</v>
      </c>
      <c r="C66" s="196">
        <f>'[2]15'!C68</f>
        <v>60</v>
      </c>
      <c r="D66" s="196">
        <f>'[2]15'!D68</f>
        <v>0</v>
      </c>
      <c r="E66" s="196">
        <f>'[2]15'!E68</f>
        <v>0</v>
      </c>
      <c r="F66" s="15">
        <f t="shared" si="6"/>
        <v>60</v>
      </c>
      <c r="G66" s="195">
        <f>'[2]15'!H68</f>
        <v>0</v>
      </c>
      <c r="H66" s="196">
        <f>'[2]15'!I68</f>
        <v>25</v>
      </c>
      <c r="I66" s="196">
        <f>'[2]15'!J68</f>
        <v>0</v>
      </c>
      <c r="J66" s="196">
        <f>'[2]15'!K68</f>
        <v>0</v>
      </c>
      <c r="K66" s="15">
        <f t="shared" si="3"/>
        <v>25</v>
      </c>
      <c r="L66" s="18">
        <f>frq!C66</f>
        <v>1</v>
      </c>
      <c r="M66" s="124">
        <f t="shared" si="4"/>
        <v>-0.7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24.3</v>
      </c>
      <c r="R66" s="18">
        <v>0.7</v>
      </c>
    </row>
    <row r="67" spans="1:18">
      <c r="A67" s="8" t="s">
        <v>109</v>
      </c>
      <c r="B67" s="195">
        <f>'[2]15'!B69</f>
        <v>0</v>
      </c>
      <c r="C67" s="196">
        <f>'[2]15'!C69</f>
        <v>60</v>
      </c>
      <c r="D67" s="196">
        <f>'[2]15'!D69</f>
        <v>0</v>
      </c>
      <c r="E67" s="196">
        <f>'[2]15'!E69</f>
        <v>0</v>
      </c>
      <c r="F67" s="15">
        <f t="shared" si="6"/>
        <v>60</v>
      </c>
      <c r="G67" s="195">
        <f>'[2]15'!H69</f>
        <v>0</v>
      </c>
      <c r="H67" s="196">
        <f>'[2]15'!I69</f>
        <v>25</v>
      </c>
      <c r="I67" s="196">
        <f>'[2]15'!J69</f>
        <v>0</v>
      </c>
      <c r="J67" s="196">
        <f>'[2]15'!K69</f>
        <v>0</v>
      </c>
      <c r="K67" s="15">
        <f t="shared" si="3"/>
        <v>25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24.3</v>
      </c>
      <c r="R67" s="18">
        <v>0.7</v>
      </c>
    </row>
    <row r="68" spans="1:18">
      <c r="A68" s="8" t="s">
        <v>110</v>
      </c>
      <c r="B68" s="195">
        <f>'[2]15'!B70</f>
        <v>0</v>
      </c>
      <c r="C68" s="196">
        <f>'[2]15'!C70</f>
        <v>60</v>
      </c>
      <c r="D68" s="196">
        <f>'[2]15'!D70</f>
        <v>0</v>
      </c>
      <c r="E68" s="196">
        <f>'[2]15'!E70</f>
        <v>0</v>
      </c>
      <c r="F68" s="15">
        <f t="shared" si="6"/>
        <v>60</v>
      </c>
      <c r="G68" s="195">
        <f>'[2]15'!H70</f>
        <v>0</v>
      </c>
      <c r="H68" s="196">
        <f>'[2]15'!I70</f>
        <v>25</v>
      </c>
      <c r="I68" s="196">
        <f>'[2]15'!J70</f>
        <v>0</v>
      </c>
      <c r="J68" s="196">
        <f>'[2]15'!K70</f>
        <v>0</v>
      </c>
      <c r="K68" s="15">
        <f t="shared" ref="K68:K98" si="13">SUM(G68:J68)</f>
        <v>25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24.3</v>
      </c>
      <c r="R68" s="18">
        <v>0.7</v>
      </c>
    </row>
    <row r="69" spans="1:18">
      <c r="A69" s="8" t="s">
        <v>111</v>
      </c>
      <c r="B69" s="195">
        <f>'[2]15'!B71</f>
        <v>0</v>
      </c>
      <c r="C69" s="196">
        <f>'[2]15'!C71</f>
        <v>60</v>
      </c>
      <c r="D69" s="196">
        <f>'[2]15'!D71</f>
        <v>0</v>
      </c>
      <c r="E69" s="196">
        <f>'[2]15'!E71</f>
        <v>0</v>
      </c>
      <c r="F69" s="15">
        <f t="shared" ref="F69:F98" si="16">SUM(B69:E69)</f>
        <v>60</v>
      </c>
      <c r="G69" s="195">
        <f>'[2]15'!H71</f>
        <v>0</v>
      </c>
      <c r="H69" s="196">
        <f>'[2]15'!I71</f>
        <v>25</v>
      </c>
      <c r="I69" s="196">
        <f>'[2]15'!J71</f>
        <v>0</v>
      </c>
      <c r="J69" s="196">
        <f>'[2]15'!K71</f>
        <v>0</v>
      </c>
      <c r="K69" s="15">
        <f t="shared" si="13"/>
        <v>25</v>
      </c>
      <c r="L69" s="18">
        <f>frq!C69</f>
        <v>1</v>
      </c>
      <c r="M69" s="124">
        <f t="shared" si="14"/>
        <v>-0.7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24.3</v>
      </c>
      <c r="R69" s="18">
        <v>0.7</v>
      </c>
    </row>
    <row r="70" spans="1:18">
      <c r="A70" s="8" t="s">
        <v>112</v>
      </c>
      <c r="B70" s="195">
        <f>'[2]15'!B72</f>
        <v>0</v>
      </c>
      <c r="C70" s="196">
        <f>'[2]15'!C72</f>
        <v>60</v>
      </c>
      <c r="D70" s="196">
        <f>'[2]15'!D72</f>
        <v>0</v>
      </c>
      <c r="E70" s="196">
        <f>'[2]15'!E72</f>
        <v>0</v>
      </c>
      <c r="F70" s="15">
        <f t="shared" si="16"/>
        <v>60</v>
      </c>
      <c r="G70" s="195">
        <f>'[2]15'!H72</f>
        <v>0</v>
      </c>
      <c r="H70" s="196">
        <f>'[2]15'!I72</f>
        <v>25</v>
      </c>
      <c r="I70" s="196">
        <f>'[2]15'!J72</f>
        <v>0</v>
      </c>
      <c r="J70" s="196">
        <f>'[2]15'!K72</f>
        <v>0</v>
      </c>
      <c r="K70" s="15">
        <f t="shared" si="13"/>
        <v>25</v>
      </c>
      <c r="L70" s="18">
        <f>frq!C70</f>
        <v>1</v>
      </c>
      <c r="M70" s="124">
        <f t="shared" si="14"/>
        <v>-0.7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24.3</v>
      </c>
      <c r="R70" s="18">
        <v>0.7</v>
      </c>
    </row>
    <row r="71" spans="1:18">
      <c r="A71" s="8" t="s">
        <v>113</v>
      </c>
      <c r="B71" s="195">
        <f>'[2]15'!B73</f>
        <v>0</v>
      </c>
      <c r="C71" s="196">
        <f>'[2]15'!C73</f>
        <v>60</v>
      </c>
      <c r="D71" s="196">
        <f>'[2]15'!D73</f>
        <v>0</v>
      </c>
      <c r="E71" s="196">
        <f>'[2]15'!E73</f>
        <v>0</v>
      </c>
      <c r="F71" s="15">
        <f t="shared" si="16"/>
        <v>60</v>
      </c>
      <c r="G71" s="195">
        <f>'[2]15'!H73</f>
        <v>0</v>
      </c>
      <c r="H71" s="196">
        <f>'[2]15'!I73</f>
        <v>25</v>
      </c>
      <c r="I71" s="196">
        <f>'[2]15'!J73</f>
        <v>0</v>
      </c>
      <c r="J71" s="196">
        <f>'[2]15'!K73</f>
        <v>0</v>
      </c>
      <c r="K71" s="15">
        <f t="shared" si="13"/>
        <v>25</v>
      </c>
      <c r="L71" s="18">
        <f>frq!C71</f>
        <v>1</v>
      </c>
      <c r="M71" s="124">
        <f t="shared" si="14"/>
        <v>-0.7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24.3</v>
      </c>
      <c r="R71" s="18">
        <v>0.7</v>
      </c>
    </row>
    <row r="72" spans="1:18">
      <c r="A72" s="8" t="s">
        <v>114</v>
      </c>
      <c r="B72" s="195">
        <f>'[2]15'!B74</f>
        <v>0</v>
      </c>
      <c r="C72" s="196">
        <f>'[2]15'!C74</f>
        <v>60</v>
      </c>
      <c r="D72" s="196">
        <f>'[2]15'!D74</f>
        <v>0</v>
      </c>
      <c r="E72" s="196">
        <f>'[2]15'!E74</f>
        <v>0</v>
      </c>
      <c r="F72" s="15">
        <f t="shared" si="16"/>
        <v>60</v>
      </c>
      <c r="G72" s="195">
        <f>'[2]15'!H74</f>
        <v>0</v>
      </c>
      <c r="H72" s="196">
        <f>'[2]15'!I74</f>
        <v>25</v>
      </c>
      <c r="I72" s="196">
        <f>'[2]15'!J74</f>
        <v>0</v>
      </c>
      <c r="J72" s="196">
        <f>'[2]15'!K74</f>
        <v>0</v>
      </c>
      <c r="K72" s="15">
        <f t="shared" si="13"/>
        <v>25</v>
      </c>
      <c r="L72" s="18">
        <f>frq!C72</f>
        <v>1</v>
      </c>
      <c r="M72" s="124">
        <f t="shared" si="14"/>
        <v>-0.7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24.3</v>
      </c>
      <c r="R72" s="18">
        <v>0.7</v>
      </c>
    </row>
    <row r="73" spans="1:18">
      <c r="A73" s="8" t="s">
        <v>115</v>
      </c>
      <c r="B73" s="195">
        <f>'[2]15'!B75</f>
        <v>0</v>
      </c>
      <c r="C73" s="196">
        <f>'[2]15'!C75</f>
        <v>60</v>
      </c>
      <c r="D73" s="196">
        <f>'[2]15'!D75</f>
        <v>0</v>
      </c>
      <c r="E73" s="196">
        <f>'[2]15'!E75</f>
        <v>0</v>
      </c>
      <c r="F73" s="15">
        <f t="shared" si="16"/>
        <v>60</v>
      </c>
      <c r="G73" s="195">
        <f>'[2]15'!H75</f>
        <v>0</v>
      </c>
      <c r="H73" s="196">
        <f>'[2]15'!I75</f>
        <v>25</v>
      </c>
      <c r="I73" s="196">
        <f>'[2]15'!J75</f>
        <v>0</v>
      </c>
      <c r="J73" s="196">
        <f>'[2]15'!K75</f>
        <v>0</v>
      </c>
      <c r="K73" s="15">
        <f t="shared" si="13"/>
        <v>25</v>
      </c>
      <c r="L73" s="18">
        <f>frq!C73</f>
        <v>1</v>
      </c>
      <c r="M73" s="124">
        <f t="shared" si="14"/>
        <v>-0.7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24.3</v>
      </c>
      <c r="R73" s="18">
        <v>0.7</v>
      </c>
    </row>
    <row r="74" spans="1:18">
      <c r="A74" s="8" t="s">
        <v>116</v>
      </c>
      <c r="B74" s="195">
        <f>'[2]15'!B76</f>
        <v>0</v>
      </c>
      <c r="C74" s="196">
        <f>'[2]15'!C76</f>
        <v>60</v>
      </c>
      <c r="D74" s="196">
        <f>'[2]15'!D76</f>
        <v>0</v>
      </c>
      <c r="E74" s="196">
        <f>'[2]15'!E76</f>
        <v>0</v>
      </c>
      <c r="F74" s="15">
        <f t="shared" si="16"/>
        <v>60</v>
      </c>
      <c r="G74" s="195">
        <f>'[2]15'!H76</f>
        <v>0</v>
      </c>
      <c r="H74" s="196">
        <f>'[2]15'!I76</f>
        <v>25</v>
      </c>
      <c r="I74" s="196">
        <f>'[2]15'!J76</f>
        <v>0</v>
      </c>
      <c r="J74" s="196">
        <f>'[2]15'!K76</f>
        <v>0</v>
      </c>
      <c r="K74" s="15">
        <f t="shared" si="13"/>
        <v>25</v>
      </c>
      <c r="L74" s="18">
        <f>frq!C74</f>
        <v>1</v>
      </c>
      <c r="M74" s="124">
        <f t="shared" si="14"/>
        <v>-0.7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24.3</v>
      </c>
      <c r="R74" s="18">
        <v>0.7</v>
      </c>
    </row>
    <row r="75" spans="1:18">
      <c r="A75" s="8" t="s">
        <v>117</v>
      </c>
      <c r="B75" s="195">
        <f>'[2]15'!B77</f>
        <v>0</v>
      </c>
      <c r="C75" s="196">
        <f>'[2]15'!C77</f>
        <v>60</v>
      </c>
      <c r="D75" s="196">
        <f>'[2]15'!D77</f>
        <v>0</v>
      </c>
      <c r="E75" s="196">
        <f>'[2]15'!E77</f>
        <v>0</v>
      </c>
      <c r="F75" s="15">
        <f t="shared" si="16"/>
        <v>60</v>
      </c>
      <c r="G75" s="195">
        <f>'[2]15'!H77</f>
        <v>0</v>
      </c>
      <c r="H75" s="196">
        <f>'[2]15'!I77</f>
        <v>24</v>
      </c>
      <c r="I75" s="196">
        <f>'[2]15'!J77</f>
        <v>0</v>
      </c>
      <c r="J75" s="196">
        <f>'[2]15'!K77</f>
        <v>0</v>
      </c>
      <c r="K75" s="15">
        <f t="shared" si="13"/>
        <v>24</v>
      </c>
      <c r="L75" s="18">
        <f>frq!C75</f>
        <v>1</v>
      </c>
      <c r="M75" s="124">
        <f t="shared" si="14"/>
        <v>-0.4</v>
      </c>
      <c r="N75" s="16">
        <f t="shared" si="10"/>
        <v>24</v>
      </c>
      <c r="O75" s="16">
        <f t="shared" si="11"/>
        <v>0</v>
      </c>
      <c r="P75" s="16">
        <f t="shared" si="12"/>
        <v>0</v>
      </c>
      <c r="Q75" s="17">
        <f t="shared" si="15"/>
        <v>23.6</v>
      </c>
      <c r="R75" s="18">
        <v>0.4</v>
      </c>
    </row>
    <row r="76" spans="1:18">
      <c r="A76" s="8" t="s">
        <v>118</v>
      </c>
      <c r="B76" s="195">
        <f>'[2]15'!B78</f>
        <v>0</v>
      </c>
      <c r="C76" s="196">
        <f>'[2]15'!C78</f>
        <v>60</v>
      </c>
      <c r="D76" s="196">
        <f>'[2]15'!D78</f>
        <v>0</v>
      </c>
      <c r="E76" s="196">
        <f>'[2]15'!E78</f>
        <v>0</v>
      </c>
      <c r="F76" s="15">
        <f t="shared" si="16"/>
        <v>60</v>
      </c>
      <c r="G76" s="195">
        <f>'[2]15'!H78</f>
        <v>0</v>
      </c>
      <c r="H76" s="196">
        <f>'[2]15'!I78</f>
        <v>26</v>
      </c>
      <c r="I76" s="196">
        <f>'[2]15'!J78</f>
        <v>0</v>
      </c>
      <c r="J76" s="196">
        <f>'[2]15'!K78</f>
        <v>0</v>
      </c>
      <c r="K76" s="15">
        <f t="shared" si="13"/>
        <v>26</v>
      </c>
      <c r="L76" s="18">
        <f>frq!C76</f>
        <v>1</v>
      </c>
      <c r="M76" s="124">
        <f t="shared" si="14"/>
        <v>-0.4</v>
      </c>
      <c r="N76" s="16">
        <f t="shared" si="10"/>
        <v>26</v>
      </c>
      <c r="O76" s="16">
        <f t="shared" si="11"/>
        <v>0</v>
      </c>
      <c r="P76" s="16">
        <f t="shared" si="12"/>
        <v>0</v>
      </c>
      <c r="Q76" s="17">
        <f t="shared" si="15"/>
        <v>25.6</v>
      </c>
      <c r="R76" s="18">
        <v>0.4</v>
      </c>
    </row>
    <row r="77" spans="1:18">
      <c r="A77" s="8" t="s">
        <v>119</v>
      </c>
      <c r="B77" s="195">
        <f>'[2]15'!B79</f>
        <v>0</v>
      </c>
      <c r="C77" s="196">
        <f>'[2]15'!C79</f>
        <v>60</v>
      </c>
      <c r="D77" s="196">
        <f>'[2]15'!D79</f>
        <v>0</v>
      </c>
      <c r="E77" s="196">
        <f>'[2]15'!E79</f>
        <v>0</v>
      </c>
      <c r="F77" s="15">
        <f t="shared" si="16"/>
        <v>60</v>
      </c>
      <c r="G77" s="195">
        <f>'[2]15'!H79</f>
        <v>0</v>
      </c>
      <c r="H77" s="196">
        <f>'[2]15'!I79</f>
        <v>26</v>
      </c>
      <c r="I77" s="196">
        <f>'[2]15'!J79</f>
        <v>0</v>
      </c>
      <c r="J77" s="196">
        <f>'[2]15'!K79</f>
        <v>0</v>
      </c>
      <c r="K77" s="15">
        <f t="shared" si="13"/>
        <v>26</v>
      </c>
      <c r="L77" s="18">
        <f>frq!C77</f>
        <v>1</v>
      </c>
      <c r="M77" s="124">
        <f t="shared" si="14"/>
        <v>-0.4</v>
      </c>
      <c r="N77" s="16">
        <f t="shared" si="10"/>
        <v>26</v>
      </c>
      <c r="O77" s="16">
        <f t="shared" si="11"/>
        <v>0</v>
      </c>
      <c r="P77" s="16">
        <f t="shared" si="12"/>
        <v>0</v>
      </c>
      <c r="Q77" s="17">
        <f t="shared" si="15"/>
        <v>25.6</v>
      </c>
      <c r="R77" s="18">
        <v>0.4</v>
      </c>
    </row>
    <row r="78" spans="1:18">
      <c r="A78" s="8" t="s">
        <v>120</v>
      </c>
      <c r="B78" s="195">
        <f>'[2]15'!B80</f>
        <v>0</v>
      </c>
      <c r="C78" s="196">
        <f>'[2]15'!C80</f>
        <v>60</v>
      </c>
      <c r="D78" s="196">
        <f>'[2]15'!D80</f>
        <v>0</v>
      </c>
      <c r="E78" s="196">
        <f>'[2]15'!E80</f>
        <v>0</v>
      </c>
      <c r="F78" s="15">
        <f t="shared" si="16"/>
        <v>60</v>
      </c>
      <c r="G78" s="195">
        <f>'[2]15'!H80</f>
        <v>0</v>
      </c>
      <c r="H78" s="196">
        <f>'[2]15'!I80</f>
        <v>26</v>
      </c>
      <c r="I78" s="196">
        <f>'[2]15'!J80</f>
        <v>0</v>
      </c>
      <c r="J78" s="196">
        <f>'[2]15'!K80</f>
        <v>0</v>
      </c>
      <c r="K78" s="15">
        <f t="shared" si="13"/>
        <v>26</v>
      </c>
      <c r="L78" s="18">
        <f>frq!C78</f>
        <v>1</v>
      </c>
      <c r="M78" s="124">
        <f t="shared" si="14"/>
        <v>-0.4</v>
      </c>
      <c r="N78" s="16">
        <f t="shared" si="10"/>
        <v>26</v>
      </c>
      <c r="O78" s="16">
        <f t="shared" si="11"/>
        <v>0</v>
      </c>
      <c r="P78" s="16">
        <f t="shared" si="12"/>
        <v>0</v>
      </c>
      <c r="Q78" s="17">
        <f t="shared" si="15"/>
        <v>25.6</v>
      </c>
      <c r="R78" s="18">
        <v>0.4</v>
      </c>
    </row>
    <row r="79" spans="1:18">
      <c r="A79" s="8" t="s">
        <v>121</v>
      </c>
      <c r="B79" s="195">
        <f>'[2]15'!B81</f>
        <v>0</v>
      </c>
      <c r="C79" s="196">
        <f>'[2]15'!C81</f>
        <v>60</v>
      </c>
      <c r="D79" s="196">
        <f>'[2]15'!D81</f>
        <v>0</v>
      </c>
      <c r="E79" s="196">
        <f>'[2]15'!E81</f>
        <v>0</v>
      </c>
      <c r="F79" s="15">
        <f t="shared" si="16"/>
        <v>60</v>
      </c>
      <c r="G79" s="195">
        <f>'[2]15'!H81</f>
        <v>0</v>
      </c>
      <c r="H79" s="196">
        <f>'[2]15'!I81</f>
        <v>26</v>
      </c>
      <c r="I79" s="196">
        <f>'[2]15'!J81</f>
        <v>0</v>
      </c>
      <c r="J79" s="196">
        <f>'[2]15'!K81</f>
        <v>0</v>
      </c>
      <c r="K79" s="15">
        <f t="shared" si="13"/>
        <v>26</v>
      </c>
      <c r="L79" s="18">
        <f>frq!C79</f>
        <v>1</v>
      </c>
      <c r="M79" s="124">
        <f t="shared" si="14"/>
        <v>-0.4</v>
      </c>
      <c r="N79" s="16">
        <f t="shared" si="10"/>
        <v>26</v>
      </c>
      <c r="O79" s="16">
        <f t="shared" si="11"/>
        <v>0</v>
      </c>
      <c r="P79" s="16">
        <f t="shared" si="12"/>
        <v>0</v>
      </c>
      <c r="Q79" s="17">
        <f t="shared" si="15"/>
        <v>25.6</v>
      </c>
      <c r="R79" s="18">
        <v>0.4</v>
      </c>
    </row>
    <row r="80" spans="1:18">
      <c r="A80" s="8" t="s">
        <v>122</v>
      </c>
      <c r="B80" s="195">
        <f>'[2]15'!B82</f>
        <v>0</v>
      </c>
      <c r="C80" s="196">
        <f>'[2]15'!C82</f>
        <v>60</v>
      </c>
      <c r="D80" s="196">
        <f>'[2]15'!D82</f>
        <v>0</v>
      </c>
      <c r="E80" s="196">
        <f>'[2]15'!E82</f>
        <v>0</v>
      </c>
      <c r="F80" s="15">
        <f t="shared" si="16"/>
        <v>60</v>
      </c>
      <c r="G80" s="195">
        <f>'[2]15'!H82</f>
        <v>0</v>
      </c>
      <c r="H80" s="196">
        <f>'[2]15'!I82</f>
        <v>26</v>
      </c>
      <c r="I80" s="196">
        <f>'[2]15'!J82</f>
        <v>0</v>
      </c>
      <c r="J80" s="196">
        <f>'[2]15'!K82</f>
        <v>0</v>
      </c>
      <c r="K80" s="15">
        <f t="shared" si="13"/>
        <v>26</v>
      </c>
      <c r="L80" s="18">
        <f>frq!C80</f>
        <v>1</v>
      </c>
      <c r="M80" s="124">
        <f t="shared" si="14"/>
        <v>-0.4</v>
      </c>
      <c r="N80" s="16">
        <f t="shared" si="10"/>
        <v>26</v>
      </c>
      <c r="O80" s="16">
        <f t="shared" si="11"/>
        <v>0</v>
      </c>
      <c r="P80" s="16">
        <f t="shared" si="12"/>
        <v>0</v>
      </c>
      <c r="Q80" s="17">
        <f t="shared" si="15"/>
        <v>25.6</v>
      </c>
      <c r="R80" s="18">
        <v>0.4</v>
      </c>
    </row>
    <row r="81" spans="1:18">
      <c r="A81" s="8" t="s">
        <v>123</v>
      </c>
      <c r="B81" s="195">
        <f>'[2]15'!B83</f>
        <v>0</v>
      </c>
      <c r="C81" s="196">
        <f>'[2]15'!C83</f>
        <v>60</v>
      </c>
      <c r="D81" s="196">
        <f>'[2]15'!D83</f>
        <v>0</v>
      </c>
      <c r="E81" s="196">
        <f>'[2]15'!E83</f>
        <v>0</v>
      </c>
      <c r="F81" s="15">
        <f t="shared" si="16"/>
        <v>60</v>
      </c>
      <c r="G81" s="195">
        <f>'[2]15'!H83</f>
        <v>0</v>
      </c>
      <c r="H81" s="196">
        <f>'[2]15'!I83</f>
        <v>26</v>
      </c>
      <c r="I81" s="196">
        <f>'[2]15'!J83</f>
        <v>0</v>
      </c>
      <c r="J81" s="196">
        <f>'[2]15'!K83</f>
        <v>0</v>
      </c>
      <c r="K81" s="15">
        <f t="shared" si="13"/>
        <v>26</v>
      </c>
      <c r="L81" s="18">
        <f>frq!C81</f>
        <v>1</v>
      </c>
      <c r="M81" s="124">
        <f t="shared" si="14"/>
        <v>-0.4</v>
      </c>
      <c r="N81" s="16">
        <f t="shared" si="10"/>
        <v>26</v>
      </c>
      <c r="O81" s="16">
        <f t="shared" si="11"/>
        <v>0</v>
      </c>
      <c r="P81" s="16">
        <f t="shared" si="12"/>
        <v>0</v>
      </c>
      <c r="Q81" s="17">
        <f t="shared" si="15"/>
        <v>25.6</v>
      </c>
      <c r="R81" s="18">
        <v>0.4</v>
      </c>
    </row>
    <row r="82" spans="1:18">
      <c r="A82" s="8" t="s">
        <v>124</v>
      </c>
      <c r="B82" s="195">
        <f>'[2]15'!B84</f>
        <v>0</v>
      </c>
      <c r="C82" s="196">
        <f>'[2]15'!C84</f>
        <v>60</v>
      </c>
      <c r="D82" s="196">
        <f>'[2]15'!D84</f>
        <v>0</v>
      </c>
      <c r="E82" s="196">
        <f>'[2]15'!E84</f>
        <v>0</v>
      </c>
      <c r="F82" s="15">
        <f t="shared" si="16"/>
        <v>60</v>
      </c>
      <c r="G82" s="195">
        <f>'[2]15'!H84</f>
        <v>0</v>
      </c>
      <c r="H82" s="196">
        <f>'[2]15'!I84</f>
        <v>26</v>
      </c>
      <c r="I82" s="196">
        <f>'[2]15'!J84</f>
        <v>0</v>
      </c>
      <c r="J82" s="196">
        <f>'[2]15'!K84</f>
        <v>0</v>
      </c>
      <c r="K82" s="15">
        <f t="shared" si="13"/>
        <v>26</v>
      </c>
      <c r="L82" s="18">
        <f>frq!C82</f>
        <v>1</v>
      </c>
      <c r="M82" s="124">
        <f t="shared" si="14"/>
        <v>-0.4</v>
      </c>
      <c r="N82" s="16">
        <f t="shared" si="10"/>
        <v>26</v>
      </c>
      <c r="O82" s="16">
        <f t="shared" si="11"/>
        <v>0</v>
      </c>
      <c r="P82" s="16">
        <f t="shared" si="12"/>
        <v>0</v>
      </c>
      <c r="Q82" s="17">
        <f t="shared" si="15"/>
        <v>25.6</v>
      </c>
      <c r="R82" s="18">
        <v>0.4</v>
      </c>
    </row>
    <row r="83" spans="1:18">
      <c r="A83" s="8" t="s">
        <v>125</v>
      </c>
      <c r="B83" s="195">
        <f>'[2]15'!B85</f>
        <v>0</v>
      </c>
      <c r="C83" s="196">
        <f>'[2]15'!C85</f>
        <v>60</v>
      </c>
      <c r="D83" s="196">
        <f>'[2]15'!D85</f>
        <v>0</v>
      </c>
      <c r="E83" s="196">
        <f>'[2]15'!E85</f>
        <v>0</v>
      </c>
      <c r="F83" s="15">
        <f t="shared" si="16"/>
        <v>60</v>
      </c>
      <c r="G83" s="195">
        <f>'[2]15'!H85</f>
        <v>0</v>
      </c>
      <c r="H83" s="196">
        <f>'[2]15'!I85</f>
        <v>26</v>
      </c>
      <c r="I83" s="196">
        <f>'[2]15'!J85</f>
        <v>0</v>
      </c>
      <c r="J83" s="196">
        <f>'[2]15'!K85</f>
        <v>0</v>
      </c>
      <c r="K83" s="15">
        <f t="shared" si="13"/>
        <v>26</v>
      </c>
      <c r="L83" s="18">
        <f>frq!C83</f>
        <v>1</v>
      </c>
      <c r="M83" s="124">
        <f t="shared" si="14"/>
        <v>-0.4</v>
      </c>
      <c r="N83" s="16">
        <f t="shared" si="10"/>
        <v>26</v>
      </c>
      <c r="O83" s="16">
        <f t="shared" si="11"/>
        <v>0</v>
      </c>
      <c r="P83" s="16">
        <f t="shared" si="12"/>
        <v>0</v>
      </c>
      <c r="Q83" s="17">
        <f t="shared" si="15"/>
        <v>25.6</v>
      </c>
      <c r="R83" s="18">
        <v>0.4</v>
      </c>
    </row>
    <row r="84" spans="1:18">
      <c r="A84" s="8" t="s">
        <v>126</v>
      </c>
      <c r="B84" s="195">
        <f>'[2]15'!B86</f>
        <v>0</v>
      </c>
      <c r="C84" s="196">
        <f>'[2]15'!C86</f>
        <v>60</v>
      </c>
      <c r="D84" s="196">
        <f>'[2]15'!D86</f>
        <v>0</v>
      </c>
      <c r="E84" s="196">
        <f>'[2]15'!E86</f>
        <v>0</v>
      </c>
      <c r="F84" s="15">
        <f t="shared" si="16"/>
        <v>60</v>
      </c>
      <c r="G84" s="195">
        <f>'[2]15'!H86</f>
        <v>0</v>
      </c>
      <c r="H84" s="196">
        <f>'[2]15'!I86</f>
        <v>26</v>
      </c>
      <c r="I84" s="196">
        <f>'[2]15'!J86</f>
        <v>0</v>
      </c>
      <c r="J84" s="196">
        <f>'[2]15'!K86</f>
        <v>0</v>
      </c>
      <c r="K84" s="15">
        <f t="shared" si="13"/>
        <v>26</v>
      </c>
      <c r="L84" s="18">
        <f>frq!C84</f>
        <v>1</v>
      </c>
      <c r="M84" s="124">
        <f t="shared" si="14"/>
        <v>-0.4</v>
      </c>
      <c r="N84" s="16">
        <f t="shared" si="10"/>
        <v>26</v>
      </c>
      <c r="O84" s="16">
        <f t="shared" si="11"/>
        <v>0</v>
      </c>
      <c r="P84" s="16">
        <f t="shared" si="12"/>
        <v>0</v>
      </c>
      <c r="Q84" s="17">
        <f t="shared" si="15"/>
        <v>25.6</v>
      </c>
      <c r="R84" s="18">
        <v>0.4</v>
      </c>
    </row>
    <row r="85" spans="1:18">
      <c r="A85" s="8" t="s">
        <v>127</v>
      </c>
      <c r="B85" s="195">
        <f>'[2]15'!B87</f>
        <v>0</v>
      </c>
      <c r="C85" s="196">
        <f>'[2]15'!C87</f>
        <v>60</v>
      </c>
      <c r="D85" s="196">
        <f>'[2]15'!D87</f>
        <v>0</v>
      </c>
      <c r="E85" s="196">
        <f>'[2]15'!E87</f>
        <v>0</v>
      </c>
      <c r="F85" s="15">
        <f t="shared" si="16"/>
        <v>60</v>
      </c>
      <c r="G85" s="195">
        <f>'[2]15'!H87</f>
        <v>0</v>
      </c>
      <c r="H85" s="196">
        <f>'[2]15'!I87</f>
        <v>26</v>
      </c>
      <c r="I85" s="196">
        <f>'[2]15'!J87</f>
        <v>0</v>
      </c>
      <c r="J85" s="196">
        <f>'[2]15'!K87</f>
        <v>0</v>
      </c>
      <c r="K85" s="15">
        <f t="shared" si="13"/>
        <v>26</v>
      </c>
      <c r="L85" s="18">
        <f>frq!C85</f>
        <v>1</v>
      </c>
      <c r="M85" s="124">
        <f t="shared" si="14"/>
        <v>-0.4</v>
      </c>
      <c r="N85" s="16">
        <f t="shared" si="10"/>
        <v>26</v>
      </c>
      <c r="O85" s="16">
        <f t="shared" si="11"/>
        <v>0</v>
      </c>
      <c r="P85" s="16">
        <f t="shared" si="12"/>
        <v>0</v>
      </c>
      <c r="Q85" s="17">
        <f t="shared" si="15"/>
        <v>25.6</v>
      </c>
      <c r="R85" s="18">
        <v>0.4</v>
      </c>
    </row>
    <row r="86" spans="1:18">
      <c r="A86" s="8" t="s">
        <v>128</v>
      </c>
      <c r="B86" s="195">
        <f>'[2]15'!B88</f>
        <v>0</v>
      </c>
      <c r="C86" s="196">
        <f>'[2]15'!C88</f>
        <v>60</v>
      </c>
      <c r="D86" s="196">
        <f>'[2]15'!D88</f>
        <v>0</v>
      </c>
      <c r="E86" s="196">
        <f>'[2]15'!E88</f>
        <v>0</v>
      </c>
      <c r="F86" s="15">
        <f t="shared" si="16"/>
        <v>60</v>
      </c>
      <c r="G86" s="195">
        <f>'[2]15'!H88</f>
        <v>0</v>
      </c>
      <c r="H86" s="196">
        <f>'[2]15'!I88</f>
        <v>26</v>
      </c>
      <c r="I86" s="196">
        <f>'[2]15'!J88</f>
        <v>0</v>
      </c>
      <c r="J86" s="196">
        <f>'[2]15'!K88</f>
        <v>0</v>
      </c>
      <c r="K86" s="15">
        <f t="shared" si="13"/>
        <v>26</v>
      </c>
      <c r="L86" s="18">
        <f>frq!C86</f>
        <v>1</v>
      </c>
      <c r="M86" s="124">
        <f t="shared" si="14"/>
        <v>-0.4</v>
      </c>
      <c r="N86" s="16">
        <f t="shared" si="10"/>
        <v>26</v>
      </c>
      <c r="O86" s="16">
        <f t="shared" si="11"/>
        <v>0</v>
      </c>
      <c r="P86" s="16">
        <f t="shared" si="12"/>
        <v>0</v>
      </c>
      <c r="Q86" s="17">
        <f t="shared" si="15"/>
        <v>25.6</v>
      </c>
      <c r="R86" s="18">
        <v>0.4</v>
      </c>
    </row>
    <row r="87" spans="1:18">
      <c r="A87" s="8" t="s">
        <v>129</v>
      </c>
      <c r="B87" s="195">
        <f>'[2]15'!B89</f>
        <v>0</v>
      </c>
      <c r="C87" s="196">
        <f>'[2]15'!C89</f>
        <v>60</v>
      </c>
      <c r="D87" s="196">
        <f>'[2]15'!D89</f>
        <v>0</v>
      </c>
      <c r="E87" s="196">
        <f>'[2]15'!E89</f>
        <v>0</v>
      </c>
      <c r="F87" s="15">
        <f t="shared" si="16"/>
        <v>60</v>
      </c>
      <c r="G87" s="195">
        <f>'[2]15'!H89</f>
        <v>0</v>
      </c>
      <c r="H87" s="196">
        <f>'[2]15'!I89</f>
        <v>27</v>
      </c>
      <c r="I87" s="196">
        <f>'[2]15'!J89</f>
        <v>0</v>
      </c>
      <c r="J87" s="196">
        <f>'[2]15'!K89</f>
        <v>0</v>
      </c>
      <c r="K87" s="15">
        <f t="shared" si="13"/>
        <v>27</v>
      </c>
      <c r="L87" s="18">
        <f>frq!C87</f>
        <v>1</v>
      </c>
      <c r="M87" s="124">
        <f t="shared" si="14"/>
        <v>-0.4</v>
      </c>
      <c r="N87" s="16">
        <f t="shared" si="10"/>
        <v>27</v>
      </c>
      <c r="O87" s="16">
        <f t="shared" si="11"/>
        <v>0</v>
      </c>
      <c r="P87" s="16">
        <f t="shared" si="12"/>
        <v>0</v>
      </c>
      <c r="Q87" s="17">
        <f t="shared" si="15"/>
        <v>26.6</v>
      </c>
      <c r="R87" s="18">
        <v>0.4</v>
      </c>
    </row>
    <row r="88" spans="1:18">
      <c r="A88" s="8" t="s">
        <v>130</v>
      </c>
      <c r="B88" s="195">
        <f>'[2]15'!B90</f>
        <v>0</v>
      </c>
      <c r="C88" s="196">
        <f>'[2]15'!C90</f>
        <v>60</v>
      </c>
      <c r="D88" s="196">
        <f>'[2]15'!D90</f>
        <v>0</v>
      </c>
      <c r="E88" s="196">
        <f>'[2]15'!E90</f>
        <v>0</v>
      </c>
      <c r="F88" s="15">
        <f t="shared" si="16"/>
        <v>60</v>
      </c>
      <c r="G88" s="195">
        <f>'[2]15'!H90</f>
        <v>0</v>
      </c>
      <c r="H88" s="196">
        <f>'[2]15'!I90</f>
        <v>27</v>
      </c>
      <c r="I88" s="196">
        <f>'[2]15'!J90</f>
        <v>0</v>
      </c>
      <c r="J88" s="196">
        <f>'[2]15'!K90</f>
        <v>0</v>
      </c>
      <c r="K88" s="15">
        <f t="shared" si="13"/>
        <v>27</v>
      </c>
      <c r="L88" s="18">
        <f>frq!C88</f>
        <v>1</v>
      </c>
      <c r="M88" s="124">
        <f t="shared" si="14"/>
        <v>-0.4</v>
      </c>
      <c r="N88" s="16">
        <f t="shared" si="10"/>
        <v>27</v>
      </c>
      <c r="O88" s="16">
        <f t="shared" si="11"/>
        <v>0</v>
      </c>
      <c r="P88" s="16">
        <f t="shared" si="12"/>
        <v>0</v>
      </c>
      <c r="Q88" s="17">
        <f t="shared" si="15"/>
        <v>26.6</v>
      </c>
      <c r="R88" s="18">
        <v>0.4</v>
      </c>
    </row>
    <row r="89" spans="1:18">
      <c r="A89" s="8" t="s">
        <v>131</v>
      </c>
      <c r="B89" s="195">
        <f>'[2]15'!B91</f>
        <v>0</v>
      </c>
      <c r="C89" s="196">
        <f>'[2]15'!C91</f>
        <v>60</v>
      </c>
      <c r="D89" s="196">
        <f>'[2]15'!D91</f>
        <v>0</v>
      </c>
      <c r="E89" s="196">
        <f>'[2]15'!E91</f>
        <v>0</v>
      </c>
      <c r="F89" s="15">
        <f t="shared" si="16"/>
        <v>60</v>
      </c>
      <c r="G89" s="195">
        <f>'[2]15'!H91</f>
        <v>0</v>
      </c>
      <c r="H89" s="196">
        <f>'[2]15'!I91</f>
        <v>27</v>
      </c>
      <c r="I89" s="196">
        <f>'[2]15'!J91</f>
        <v>0</v>
      </c>
      <c r="J89" s="196">
        <f>'[2]15'!K91</f>
        <v>0</v>
      </c>
      <c r="K89" s="15">
        <f t="shared" si="13"/>
        <v>27</v>
      </c>
      <c r="L89" s="18">
        <f>frq!C89</f>
        <v>1</v>
      </c>
      <c r="M89" s="124">
        <f t="shared" si="14"/>
        <v>-0.4</v>
      </c>
      <c r="N89" s="16">
        <f t="shared" si="10"/>
        <v>27</v>
      </c>
      <c r="O89" s="16">
        <f t="shared" si="11"/>
        <v>0</v>
      </c>
      <c r="P89" s="16">
        <f t="shared" si="12"/>
        <v>0</v>
      </c>
      <c r="Q89" s="17">
        <f t="shared" si="15"/>
        <v>26.6</v>
      </c>
      <c r="R89" s="18">
        <v>0.4</v>
      </c>
    </row>
    <row r="90" spans="1:18">
      <c r="A90" s="8" t="s">
        <v>132</v>
      </c>
      <c r="B90" s="195">
        <f>'[2]15'!B92</f>
        <v>0</v>
      </c>
      <c r="C90" s="196">
        <f>'[2]15'!C92</f>
        <v>60</v>
      </c>
      <c r="D90" s="196">
        <f>'[2]15'!D92</f>
        <v>0</v>
      </c>
      <c r="E90" s="196">
        <f>'[2]15'!E92</f>
        <v>0</v>
      </c>
      <c r="F90" s="15">
        <f t="shared" si="16"/>
        <v>60</v>
      </c>
      <c r="G90" s="195">
        <f>'[2]15'!H92</f>
        <v>0</v>
      </c>
      <c r="H90" s="196">
        <f>'[2]15'!I92</f>
        <v>27</v>
      </c>
      <c r="I90" s="196">
        <f>'[2]15'!J92</f>
        <v>0</v>
      </c>
      <c r="J90" s="196">
        <f>'[2]15'!K92</f>
        <v>0</v>
      </c>
      <c r="K90" s="15">
        <f t="shared" si="13"/>
        <v>27</v>
      </c>
      <c r="L90" s="18">
        <f>frq!C90</f>
        <v>1</v>
      </c>
      <c r="M90" s="124">
        <f t="shared" si="14"/>
        <v>-0.4</v>
      </c>
      <c r="N90" s="16">
        <f t="shared" si="10"/>
        <v>27</v>
      </c>
      <c r="O90" s="16">
        <f t="shared" si="11"/>
        <v>0</v>
      </c>
      <c r="P90" s="16">
        <f t="shared" si="12"/>
        <v>0</v>
      </c>
      <c r="Q90" s="17">
        <f t="shared" si="15"/>
        <v>26.6</v>
      </c>
      <c r="R90" s="18">
        <v>0.4</v>
      </c>
    </row>
    <row r="91" spans="1:18">
      <c r="A91" s="8" t="s">
        <v>133</v>
      </c>
      <c r="B91" s="195">
        <f>'[2]15'!B93</f>
        <v>0</v>
      </c>
      <c r="C91" s="196">
        <f>'[2]15'!C93</f>
        <v>60</v>
      </c>
      <c r="D91" s="196">
        <f>'[2]15'!D93</f>
        <v>0</v>
      </c>
      <c r="E91" s="196">
        <f>'[2]15'!E93</f>
        <v>0</v>
      </c>
      <c r="F91" s="15">
        <f t="shared" si="16"/>
        <v>60</v>
      </c>
      <c r="G91" s="195">
        <f>'[2]15'!H93</f>
        <v>0</v>
      </c>
      <c r="H91" s="196">
        <f>'[2]15'!I93</f>
        <v>27</v>
      </c>
      <c r="I91" s="196">
        <f>'[2]15'!J93</f>
        <v>0</v>
      </c>
      <c r="J91" s="196">
        <f>'[2]15'!K93</f>
        <v>0</v>
      </c>
      <c r="K91" s="15">
        <f t="shared" si="13"/>
        <v>27</v>
      </c>
      <c r="L91" s="18">
        <f>frq!C91</f>
        <v>1</v>
      </c>
      <c r="M91" s="124">
        <f t="shared" si="14"/>
        <v>-0.4</v>
      </c>
      <c r="N91" s="16">
        <f t="shared" si="10"/>
        <v>27</v>
      </c>
      <c r="O91" s="16">
        <f t="shared" si="11"/>
        <v>0</v>
      </c>
      <c r="P91" s="16">
        <f t="shared" si="12"/>
        <v>0</v>
      </c>
      <c r="Q91" s="17">
        <f t="shared" si="15"/>
        <v>26.6</v>
      </c>
      <c r="R91" s="18">
        <v>0.4</v>
      </c>
    </row>
    <row r="92" spans="1:18">
      <c r="A92" s="8" t="s">
        <v>134</v>
      </c>
      <c r="B92" s="195">
        <f>'[2]15'!B94</f>
        <v>0</v>
      </c>
      <c r="C92" s="196">
        <f>'[2]15'!C94</f>
        <v>60</v>
      </c>
      <c r="D92" s="196">
        <f>'[2]15'!D94</f>
        <v>0</v>
      </c>
      <c r="E92" s="196">
        <f>'[2]15'!E94</f>
        <v>0</v>
      </c>
      <c r="F92" s="15">
        <f t="shared" si="16"/>
        <v>60</v>
      </c>
      <c r="G92" s="195">
        <f>'[2]15'!H94</f>
        <v>0</v>
      </c>
      <c r="H92" s="196">
        <f>'[2]15'!I94</f>
        <v>27</v>
      </c>
      <c r="I92" s="196">
        <f>'[2]15'!J94</f>
        <v>0</v>
      </c>
      <c r="J92" s="196">
        <f>'[2]15'!K94</f>
        <v>0</v>
      </c>
      <c r="K92" s="15">
        <f t="shared" si="13"/>
        <v>27</v>
      </c>
      <c r="L92" s="18">
        <f>frq!C92</f>
        <v>1</v>
      </c>
      <c r="M92" s="124">
        <f t="shared" si="14"/>
        <v>-0.4</v>
      </c>
      <c r="N92" s="16">
        <f t="shared" si="10"/>
        <v>27</v>
      </c>
      <c r="O92" s="16">
        <f t="shared" si="11"/>
        <v>0</v>
      </c>
      <c r="P92" s="16">
        <f t="shared" si="12"/>
        <v>0</v>
      </c>
      <c r="Q92" s="17">
        <f t="shared" si="15"/>
        <v>26.6</v>
      </c>
      <c r="R92" s="18">
        <v>0.4</v>
      </c>
    </row>
    <row r="93" spans="1:18">
      <c r="A93" s="8" t="s">
        <v>135</v>
      </c>
      <c r="B93" s="195">
        <f>'[2]15'!B95</f>
        <v>0</v>
      </c>
      <c r="C93" s="196">
        <f>'[2]15'!C95</f>
        <v>60</v>
      </c>
      <c r="D93" s="196">
        <f>'[2]15'!D95</f>
        <v>0</v>
      </c>
      <c r="E93" s="196">
        <f>'[2]15'!E95</f>
        <v>0</v>
      </c>
      <c r="F93" s="15">
        <f t="shared" si="16"/>
        <v>60</v>
      </c>
      <c r="G93" s="195">
        <f>'[2]15'!H95</f>
        <v>0</v>
      </c>
      <c r="H93" s="196">
        <f>'[2]15'!I95</f>
        <v>27</v>
      </c>
      <c r="I93" s="196">
        <f>'[2]15'!J95</f>
        <v>0</v>
      </c>
      <c r="J93" s="196">
        <f>'[2]15'!K95</f>
        <v>0</v>
      </c>
      <c r="K93" s="15">
        <f t="shared" si="13"/>
        <v>27</v>
      </c>
      <c r="L93" s="18">
        <f>frq!C93</f>
        <v>1</v>
      </c>
      <c r="M93" s="124">
        <f t="shared" si="14"/>
        <v>-0.4</v>
      </c>
      <c r="N93" s="16">
        <f t="shared" si="10"/>
        <v>27</v>
      </c>
      <c r="O93" s="16">
        <f t="shared" si="11"/>
        <v>0</v>
      </c>
      <c r="P93" s="16">
        <f t="shared" si="12"/>
        <v>0</v>
      </c>
      <c r="Q93" s="17">
        <f t="shared" si="15"/>
        <v>26.6</v>
      </c>
      <c r="R93" s="18">
        <v>0.4</v>
      </c>
    </row>
    <row r="94" spans="1:18">
      <c r="A94" s="8" t="s">
        <v>136</v>
      </c>
      <c r="B94" s="195">
        <f>'[2]15'!B96</f>
        <v>0</v>
      </c>
      <c r="C94" s="196">
        <f>'[2]15'!C96</f>
        <v>60</v>
      </c>
      <c r="D94" s="196">
        <f>'[2]15'!D96</f>
        <v>0</v>
      </c>
      <c r="E94" s="196">
        <f>'[2]15'!E96</f>
        <v>0</v>
      </c>
      <c r="F94" s="15">
        <f t="shared" si="16"/>
        <v>60</v>
      </c>
      <c r="G94" s="195">
        <f>'[2]15'!H96</f>
        <v>0</v>
      </c>
      <c r="H94" s="196">
        <f>'[2]15'!I96</f>
        <v>27</v>
      </c>
      <c r="I94" s="196">
        <f>'[2]15'!J96</f>
        <v>0</v>
      </c>
      <c r="J94" s="196">
        <f>'[2]15'!K96</f>
        <v>0</v>
      </c>
      <c r="K94" s="15">
        <f t="shared" si="13"/>
        <v>27</v>
      </c>
      <c r="L94" s="18">
        <f>frq!C94</f>
        <v>1</v>
      </c>
      <c r="M94" s="124">
        <f t="shared" si="14"/>
        <v>-0.4</v>
      </c>
      <c r="N94" s="16">
        <f t="shared" si="10"/>
        <v>27</v>
      </c>
      <c r="O94" s="16">
        <f t="shared" si="11"/>
        <v>0</v>
      </c>
      <c r="P94" s="16">
        <f t="shared" si="12"/>
        <v>0</v>
      </c>
      <c r="Q94" s="17">
        <f t="shared" si="15"/>
        <v>26.6</v>
      </c>
      <c r="R94" s="18">
        <v>0.4</v>
      </c>
    </row>
    <row r="95" spans="1:18">
      <c r="A95" s="8" t="s">
        <v>137</v>
      </c>
      <c r="B95" s="195">
        <f>'[2]15'!B97</f>
        <v>0</v>
      </c>
      <c r="C95" s="196">
        <f>'[2]15'!C97</f>
        <v>60</v>
      </c>
      <c r="D95" s="196">
        <f>'[2]15'!D97</f>
        <v>0</v>
      </c>
      <c r="E95" s="196">
        <f>'[2]15'!E97</f>
        <v>0</v>
      </c>
      <c r="F95" s="15">
        <f t="shared" si="16"/>
        <v>60</v>
      </c>
      <c r="G95" s="195">
        <f>'[2]15'!H97</f>
        <v>0</v>
      </c>
      <c r="H95" s="196">
        <f>'[2]15'!I97</f>
        <v>27</v>
      </c>
      <c r="I95" s="196">
        <f>'[2]15'!J97</f>
        <v>0</v>
      </c>
      <c r="J95" s="196">
        <f>'[2]15'!K97</f>
        <v>0</v>
      </c>
      <c r="K95" s="15">
        <f t="shared" si="13"/>
        <v>27</v>
      </c>
      <c r="L95" s="18">
        <f>frq!C95</f>
        <v>1</v>
      </c>
      <c r="M95" s="124">
        <f t="shared" si="14"/>
        <v>-0.4</v>
      </c>
      <c r="N95" s="16">
        <f t="shared" si="10"/>
        <v>27</v>
      </c>
      <c r="O95" s="16">
        <f t="shared" si="11"/>
        <v>0</v>
      </c>
      <c r="P95" s="16">
        <f t="shared" si="12"/>
        <v>0</v>
      </c>
      <c r="Q95" s="17">
        <f t="shared" si="15"/>
        <v>26.6</v>
      </c>
      <c r="R95" s="18">
        <v>0.4</v>
      </c>
    </row>
    <row r="96" spans="1:18">
      <c r="A96" s="8" t="s">
        <v>138</v>
      </c>
      <c r="B96" s="195">
        <f>'[2]15'!B98</f>
        <v>0</v>
      </c>
      <c r="C96" s="196">
        <f>'[2]15'!C98</f>
        <v>60</v>
      </c>
      <c r="D96" s="196">
        <f>'[2]15'!D98</f>
        <v>0</v>
      </c>
      <c r="E96" s="196">
        <f>'[2]15'!E98</f>
        <v>0</v>
      </c>
      <c r="F96" s="15">
        <f t="shared" si="16"/>
        <v>60</v>
      </c>
      <c r="G96" s="195">
        <f>'[2]15'!H98</f>
        <v>0</v>
      </c>
      <c r="H96" s="196">
        <f>'[2]15'!I98</f>
        <v>27</v>
      </c>
      <c r="I96" s="196">
        <f>'[2]15'!J98</f>
        <v>0</v>
      </c>
      <c r="J96" s="196">
        <f>'[2]15'!K98</f>
        <v>0</v>
      </c>
      <c r="K96" s="15">
        <f t="shared" si="13"/>
        <v>27</v>
      </c>
      <c r="L96" s="18">
        <f>frq!C96</f>
        <v>1</v>
      </c>
      <c r="M96" s="124">
        <f t="shared" si="14"/>
        <v>-0.4</v>
      </c>
      <c r="N96" s="16">
        <f t="shared" si="10"/>
        <v>27</v>
      </c>
      <c r="O96" s="16">
        <f t="shared" si="11"/>
        <v>0</v>
      </c>
      <c r="P96" s="16">
        <f t="shared" si="12"/>
        <v>0</v>
      </c>
      <c r="Q96" s="17">
        <f t="shared" si="15"/>
        <v>26.6</v>
      </c>
      <c r="R96" s="18">
        <v>0.4</v>
      </c>
    </row>
    <row r="97" spans="1:18">
      <c r="A97" s="8" t="s">
        <v>139</v>
      </c>
      <c r="B97" s="195">
        <f>'[2]15'!B99</f>
        <v>0</v>
      </c>
      <c r="C97" s="196">
        <f>'[2]15'!C99</f>
        <v>60</v>
      </c>
      <c r="D97" s="196">
        <f>'[2]15'!D99</f>
        <v>0</v>
      </c>
      <c r="E97" s="196">
        <f>'[2]15'!E99</f>
        <v>0</v>
      </c>
      <c r="F97" s="15">
        <f t="shared" si="16"/>
        <v>60</v>
      </c>
      <c r="G97" s="195">
        <f>'[2]15'!H99</f>
        <v>0</v>
      </c>
      <c r="H97" s="196">
        <f>'[2]15'!I99</f>
        <v>27</v>
      </c>
      <c r="I97" s="196">
        <f>'[2]15'!J99</f>
        <v>0</v>
      </c>
      <c r="J97" s="196">
        <f>'[2]15'!K99</f>
        <v>0</v>
      </c>
      <c r="K97" s="15">
        <f t="shared" si="13"/>
        <v>27</v>
      </c>
      <c r="L97" s="18">
        <f>frq!C97</f>
        <v>1</v>
      </c>
      <c r="M97" s="124">
        <f t="shared" si="14"/>
        <v>-0.4</v>
      </c>
      <c r="N97" s="16">
        <f t="shared" si="10"/>
        <v>27</v>
      </c>
      <c r="O97" s="16">
        <f t="shared" si="11"/>
        <v>0</v>
      </c>
      <c r="P97" s="16">
        <f t="shared" si="12"/>
        <v>0</v>
      </c>
      <c r="Q97" s="17">
        <f t="shared" si="15"/>
        <v>26.6</v>
      </c>
      <c r="R97" s="18">
        <v>0.4</v>
      </c>
    </row>
    <row r="98" spans="1:18" ht="15.75" thickBot="1">
      <c r="A98" s="8" t="s">
        <v>140</v>
      </c>
      <c r="B98" s="195">
        <f>'[2]15'!B100</f>
        <v>0</v>
      </c>
      <c r="C98" s="196">
        <f>'[2]15'!C100</f>
        <v>60</v>
      </c>
      <c r="D98" s="196">
        <f>'[2]15'!D100</f>
        <v>0</v>
      </c>
      <c r="E98" s="196">
        <f>'[2]15'!E100</f>
        <v>0</v>
      </c>
      <c r="F98" s="15">
        <f t="shared" si="16"/>
        <v>60</v>
      </c>
      <c r="G98" s="195">
        <f>'[2]15'!H100</f>
        <v>0</v>
      </c>
      <c r="H98" s="196">
        <f>'[2]15'!I100</f>
        <v>27</v>
      </c>
      <c r="I98" s="196">
        <f>'[2]15'!J100</f>
        <v>0</v>
      </c>
      <c r="J98" s="196">
        <f>'[2]15'!K100</f>
        <v>0</v>
      </c>
      <c r="K98" s="15">
        <f t="shared" si="13"/>
        <v>27</v>
      </c>
      <c r="L98" s="18">
        <f>frq!C98</f>
        <v>1</v>
      </c>
      <c r="M98" s="124">
        <f t="shared" si="14"/>
        <v>-0.4</v>
      </c>
      <c r="N98" s="16">
        <f t="shared" si="10"/>
        <v>27</v>
      </c>
      <c r="O98" s="16">
        <f t="shared" si="11"/>
        <v>0</v>
      </c>
      <c r="P98" s="16">
        <f t="shared" si="12"/>
        <v>0</v>
      </c>
      <c r="Q98" s="17">
        <f t="shared" si="15"/>
        <v>26.6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0.61799999999999999</v>
      </c>
      <c r="I99" s="128">
        <f t="shared" si="17"/>
        <v>0</v>
      </c>
      <c r="J99" s="128">
        <f t="shared" si="17"/>
        <v>0</v>
      </c>
      <c r="K99" s="128">
        <f t="shared" si="17"/>
        <v>0.61799999999999999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0.61799999999999999</v>
      </c>
      <c r="O99" s="128">
        <f t="shared" si="17"/>
        <v>0</v>
      </c>
      <c r="P99" s="128">
        <f t="shared" si="17"/>
        <v>0</v>
      </c>
      <c r="Q99" s="128">
        <f t="shared" si="17"/>
        <v>0.60569999999999924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980</v>
      </c>
      <c r="G3" s="16">
        <f>'[3]15'!G5</f>
        <v>0</v>
      </c>
      <c r="H3" s="17">
        <f>SUM(B3:G3)</f>
        <v>1300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270</v>
      </c>
      <c r="N3" s="16">
        <f>'[3]15'!O5</f>
        <v>0</v>
      </c>
      <c r="O3" s="17">
        <f>SUM(I3:N3)</f>
        <v>590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270</v>
      </c>
      <c r="V3" s="16">
        <f t="shared" si="0"/>
        <v>0</v>
      </c>
      <c r="W3" s="17">
        <f>SUM(Q3:V3)</f>
        <v>590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270</v>
      </c>
      <c r="AQ3" s="8">
        <f t="shared" si="3"/>
        <v>0</v>
      </c>
      <c r="AR3" s="8">
        <f>SUM(AL3:AQ3)</f>
        <v>526</v>
      </c>
      <c r="AT3" s="8">
        <v>30.75</v>
      </c>
      <c r="AU3" s="8">
        <v>30.75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30.75</v>
      </c>
      <c r="BM3" s="8">
        <f>AU3</f>
        <v>30.75</v>
      </c>
      <c r="BN3" s="8">
        <f>BC3</f>
        <v>32</v>
      </c>
      <c r="BO3" s="8">
        <f>BJ3</f>
        <v>32</v>
      </c>
      <c r="BP3" s="139">
        <f>BL3-BN3</f>
        <v>-1.25</v>
      </c>
      <c r="BQ3" s="139">
        <f>BM3-BO3</f>
        <v>-1.25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980</v>
      </c>
      <c r="G4" s="16">
        <f>'[3]15'!G6</f>
        <v>0</v>
      </c>
      <c r="H4" s="17">
        <f>SUM(B4:G4)</f>
        <v>1300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270</v>
      </c>
      <c r="N4" s="16">
        <f>'[3]15'!O6</f>
        <v>0</v>
      </c>
      <c r="O4" s="17">
        <f>SUM(I4:N4)</f>
        <v>590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270</v>
      </c>
      <c r="V4" s="16">
        <f>IF($P4=1,N4,IF(AND($P4=0.985,N4&gt;0.985*G4),G4*0.985,IF(AND($P4=0.965,N4&gt;0.965*G4),0.965*G4,N4)))</f>
        <v>0</v>
      </c>
      <c r="W4" s="17">
        <f>SUM(Q4:V4)</f>
        <v>590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270</v>
      </c>
      <c r="AQ4" s="8">
        <f t="shared" si="3"/>
        <v>0</v>
      </c>
      <c r="AR4" s="8">
        <f t="shared" ref="AR4:AR67" si="18">SUM(AL4:AQ4)</f>
        <v>526</v>
      </c>
      <c r="AT4" s="8">
        <v>30.75</v>
      </c>
      <c r="AU4" s="8">
        <v>30.75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30.75</v>
      </c>
      <c r="BM4" s="8">
        <f t="shared" ref="BM4:BM67" si="22">AU4</f>
        <v>30.75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-1.25</v>
      </c>
      <c r="BQ4" s="139">
        <f t="shared" ref="BQ4:BQ67" si="26">BM4-BO4</f>
        <v>-1.25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980</v>
      </c>
      <c r="G5" s="16">
        <f>'[3]15'!G7</f>
        <v>0</v>
      </c>
      <c r="H5" s="17">
        <f t="shared" ref="H5:H68" si="27">SUM(B5:G5)</f>
        <v>1300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270</v>
      </c>
      <c r="N5" s="16">
        <f>'[3]15'!O7</f>
        <v>0</v>
      </c>
      <c r="O5" s="17">
        <f t="shared" ref="O5:O68" si="28">SUM(I5:N5)</f>
        <v>590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270</v>
      </c>
      <c r="V5" s="16">
        <f t="shared" si="0"/>
        <v>0</v>
      </c>
      <c r="W5" s="17">
        <f t="shared" ref="W5:W68" si="30">SUM(Q5:V5)</f>
        <v>590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270</v>
      </c>
      <c r="AQ5" s="8">
        <f t="shared" si="3"/>
        <v>0</v>
      </c>
      <c r="AR5" s="8">
        <f t="shared" si="18"/>
        <v>526</v>
      </c>
      <c r="AT5" s="8">
        <v>31.05</v>
      </c>
      <c r="AU5" s="8">
        <v>31.05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31.05</v>
      </c>
      <c r="BM5" s="8">
        <f t="shared" si="22"/>
        <v>31.05</v>
      </c>
      <c r="BN5" s="8">
        <f t="shared" si="23"/>
        <v>32</v>
      </c>
      <c r="BO5" s="8">
        <f t="shared" si="24"/>
        <v>32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980</v>
      </c>
      <c r="G6" s="16">
        <f>'[3]15'!G8</f>
        <v>0</v>
      </c>
      <c r="H6" s="17">
        <f t="shared" si="27"/>
        <v>1300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270</v>
      </c>
      <c r="N6" s="16">
        <f>'[3]15'!O8</f>
        <v>0</v>
      </c>
      <c r="O6" s="17">
        <f t="shared" si="28"/>
        <v>590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270</v>
      </c>
      <c r="V6" s="16">
        <f t="shared" si="0"/>
        <v>0</v>
      </c>
      <c r="W6" s="17">
        <f t="shared" si="30"/>
        <v>590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270</v>
      </c>
      <c r="AQ6" s="8">
        <f t="shared" si="3"/>
        <v>0</v>
      </c>
      <c r="AR6" s="8">
        <f t="shared" si="18"/>
        <v>526</v>
      </c>
      <c r="AT6" s="8">
        <v>31.05</v>
      </c>
      <c r="AU6" s="8">
        <v>31.05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31.05</v>
      </c>
      <c r="BM6" s="8">
        <f t="shared" si="22"/>
        <v>31.05</v>
      </c>
      <c r="BN6" s="8">
        <f t="shared" si="23"/>
        <v>32</v>
      </c>
      <c r="BO6" s="8">
        <f t="shared" si="24"/>
        <v>32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980</v>
      </c>
      <c r="G7" s="16">
        <f>'[3]15'!G9</f>
        <v>0</v>
      </c>
      <c r="H7" s="17">
        <f t="shared" si="27"/>
        <v>1300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190</v>
      </c>
      <c r="N7" s="16">
        <f>'[3]15'!O9</f>
        <v>0</v>
      </c>
      <c r="O7" s="17">
        <f t="shared" si="28"/>
        <v>510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190</v>
      </c>
      <c r="V7" s="16">
        <f t="shared" si="0"/>
        <v>0</v>
      </c>
      <c r="W7" s="17">
        <f t="shared" si="30"/>
        <v>510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190</v>
      </c>
      <c r="AQ7" s="8">
        <f t="shared" si="3"/>
        <v>0</v>
      </c>
      <c r="AR7" s="8">
        <f t="shared" si="18"/>
        <v>446</v>
      </c>
      <c r="AT7" s="8">
        <v>31.05</v>
      </c>
      <c r="AU7" s="8">
        <v>31.05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31.05</v>
      </c>
      <c r="BM7" s="8">
        <f t="shared" si="22"/>
        <v>31.05</v>
      </c>
      <c r="BN7" s="8">
        <f t="shared" si="23"/>
        <v>32</v>
      </c>
      <c r="BO7" s="8">
        <f t="shared" si="24"/>
        <v>32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980</v>
      </c>
      <c r="G8" s="16">
        <f>'[3]15'!G10</f>
        <v>0</v>
      </c>
      <c r="H8" s="17">
        <f t="shared" si="27"/>
        <v>1300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190</v>
      </c>
      <c r="N8" s="16">
        <f>'[3]15'!O10</f>
        <v>0</v>
      </c>
      <c r="O8" s="17">
        <f t="shared" si="28"/>
        <v>510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190</v>
      </c>
      <c r="V8" s="16">
        <f t="shared" si="0"/>
        <v>0</v>
      </c>
      <c r="W8" s="17">
        <f t="shared" si="30"/>
        <v>510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190</v>
      </c>
      <c r="AQ8" s="8">
        <f t="shared" si="3"/>
        <v>0</v>
      </c>
      <c r="AR8" s="8">
        <f t="shared" si="18"/>
        <v>446</v>
      </c>
      <c r="AT8" s="8">
        <v>31.05</v>
      </c>
      <c r="AU8" s="8">
        <v>31.05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31.05</v>
      </c>
      <c r="BM8" s="8">
        <f t="shared" si="22"/>
        <v>31.05</v>
      </c>
      <c r="BN8" s="8">
        <f t="shared" si="23"/>
        <v>32</v>
      </c>
      <c r="BO8" s="8">
        <f t="shared" si="24"/>
        <v>32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980</v>
      </c>
      <c r="G9" s="16">
        <f>'[3]15'!G11</f>
        <v>0</v>
      </c>
      <c r="H9" s="17">
        <f t="shared" si="27"/>
        <v>1300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190</v>
      </c>
      <c r="N9" s="16">
        <f>'[3]15'!O11</f>
        <v>0</v>
      </c>
      <c r="O9" s="17">
        <f t="shared" si="28"/>
        <v>510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190</v>
      </c>
      <c r="V9" s="16">
        <f t="shared" si="0"/>
        <v>0</v>
      </c>
      <c r="W9" s="17">
        <f t="shared" si="30"/>
        <v>510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190</v>
      </c>
      <c r="AQ9" s="8">
        <f t="shared" si="3"/>
        <v>0</v>
      </c>
      <c r="AR9" s="8">
        <f t="shared" si="18"/>
        <v>446</v>
      </c>
      <c r="AT9" s="8">
        <v>31.05</v>
      </c>
      <c r="AU9" s="8">
        <v>31.05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31.05</v>
      </c>
      <c r="BM9" s="8">
        <f t="shared" si="22"/>
        <v>31.05</v>
      </c>
      <c r="BN9" s="8">
        <f t="shared" si="23"/>
        <v>32</v>
      </c>
      <c r="BO9" s="8">
        <f t="shared" si="24"/>
        <v>32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980</v>
      </c>
      <c r="G10" s="16">
        <f>'[3]15'!G12</f>
        <v>0</v>
      </c>
      <c r="H10" s="17">
        <f t="shared" si="27"/>
        <v>1300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190</v>
      </c>
      <c r="N10" s="16">
        <f>'[3]15'!O12</f>
        <v>0</v>
      </c>
      <c r="O10" s="17">
        <f t="shared" si="28"/>
        <v>510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190</v>
      </c>
      <c r="V10" s="16">
        <f t="shared" si="0"/>
        <v>0</v>
      </c>
      <c r="W10" s="17">
        <f t="shared" si="30"/>
        <v>510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190</v>
      </c>
      <c r="AQ10" s="8">
        <f t="shared" si="3"/>
        <v>0</v>
      </c>
      <c r="AR10" s="8">
        <f t="shared" si="18"/>
        <v>446</v>
      </c>
      <c r="AT10" s="8">
        <v>31.05</v>
      </c>
      <c r="AU10" s="8">
        <v>31.05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31.05</v>
      </c>
      <c r="BM10" s="8">
        <f t="shared" si="22"/>
        <v>31.05</v>
      </c>
      <c r="BN10" s="8">
        <f t="shared" si="23"/>
        <v>32</v>
      </c>
      <c r="BO10" s="8">
        <f t="shared" si="24"/>
        <v>32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980</v>
      </c>
      <c r="G11" s="16">
        <f>'[3]15'!G13</f>
        <v>0</v>
      </c>
      <c r="H11" s="17">
        <f t="shared" si="27"/>
        <v>1300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190</v>
      </c>
      <c r="N11" s="16">
        <f>'[3]15'!O13</f>
        <v>0</v>
      </c>
      <c r="O11" s="17">
        <f t="shared" si="28"/>
        <v>510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190</v>
      </c>
      <c r="V11" s="16">
        <f t="shared" si="0"/>
        <v>0</v>
      </c>
      <c r="W11" s="17">
        <f t="shared" si="30"/>
        <v>510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190</v>
      </c>
      <c r="AQ11" s="8">
        <f t="shared" si="3"/>
        <v>0</v>
      </c>
      <c r="AR11" s="8">
        <f t="shared" si="18"/>
        <v>446</v>
      </c>
      <c r="AT11" s="8">
        <v>31.05</v>
      </c>
      <c r="AU11" s="8">
        <v>31.05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31.05</v>
      </c>
      <c r="BM11" s="8">
        <f t="shared" si="22"/>
        <v>31.05</v>
      </c>
      <c r="BN11" s="8">
        <f t="shared" si="23"/>
        <v>32</v>
      </c>
      <c r="BO11" s="8">
        <f t="shared" si="24"/>
        <v>32</v>
      </c>
      <c r="BP11" s="139">
        <f t="shared" si="25"/>
        <v>-0.94999999999999929</v>
      </c>
      <c r="BQ11" s="139">
        <f t="shared" si="26"/>
        <v>-0.94999999999999929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980</v>
      </c>
      <c r="G12" s="16">
        <f>'[3]15'!G14</f>
        <v>0</v>
      </c>
      <c r="H12" s="17">
        <f t="shared" si="27"/>
        <v>1300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190</v>
      </c>
      <c r="N12" s="16">
        <f>'[3]15'!O14</f>
        <v>0</v>
      </c>
      <c r="O12" s="17">
        <f t="shared" si="28"/>
        <v>510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190</v>
      </c>
      <c r="V12" s="16">
        <f t="shared" si="0"/>
        <v>0</v>
      </c>
      <c r="W12" s="17">
        <f t="shared" si="30"/>
        <v>510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190</v>
      </c>
      <c r="AQ12" s="8">
        <f t="shared" si="3"/>
        <v>0</v>
      </c>
      <c r="AR12" s="8">
        <f t="shared" si="18"/>
        <v>446</v>
      </c>
      <c r="AT12" s="8">
        <v>31.05</v>
      </c>
      <c r="AU12" s="8">
        <v>31.05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31.05</v>
      </c>
      <c r="BM12" s="8">
        <f t="shared" si="22"/>
        <v>31.05</v>
      </c>
      <c r="BN12" s="8">
        <f t="shared" si="23"/>
        <v>32</v>
      </c>
      <c r="BO12" s="8">
        <f t="shared" si="24"/>
        <v>32</v>
      </c>
      <c r="BP12" s="139">
        <f t="shared" si="25"/>
        <v>-0.94999999999999929</v>
      </c>
      <c r="BQ12" s="139">
        <f t="shared" si="26"/>
        <v>-0.94999999999999929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980</v>
      </c>
      <c r="G13" s="16">
        <f>'[3]15'!G15</f>
        <v>0</v>
      </c>
      <c r="H13" s="17">
        <f t="shared" si="27"/>
        <v>1300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190</v>
      </c>
      <c r="N13" s="16">
        <f>'[3]15'!O15</f>
        <v>0</v>
      </c>
      <c r="O13" s="17">
        <f t="shared" si="28"/>
        <v>510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190</v>
      </c>
      <c r="V13" s="16">
        <f t="shared" si="0"/>
        <v>0</v>
      </c>
      <c r="W13" s="17">
        <f t="shared" si="30"/>
        <v>510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190</v>
      </c>
      <c r="AQ13" s="8">
        <f t="shared" si="3"/>
        <v>0</v>
      </c>
      <c r="AR13" s="8">
        <f t="shared" si="18"/>
        <v>446</v>
      </c>
      <c r="AT13" s="8">
        <v>31.05</v>
      </c>
      <c r="AU13" s="8">
        <v>31.05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31.05</v>
      </c>
      <c r="BM13" s="8">
        <f t="shared" si="22"/>
        <v>31.05</v>
      </c>
      <c r="BN13" s="8">
        <f t="shared" si="23"/>
        <v>32</v>
      </c>
      <c r="BO13" s="8">
        <f t="shared" si="24"/>
        <v>32</v>
      </c>
      <c r="BP13" s="139">
        <f t="shared" si="25"/>
        <v>-0.94999999999999929</v>
      </c>
      <c r="BQ13" s="139">
        <f t="shared" si="26"/>
        <v>-0.94999999999999929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980</v>
      </c>
      <c r="G14" s="16">
        <f>'[3]15'!G16</f>
        <v>0</v>
      </c>
      <c r="H14" s="17">
        <f t="shared" si="27"/>
        <v>1300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190</v>
      </c>
      <c r="N14" s="16">
        <f>'[3]15'!O16</f>
        <v>0</v>
      </c>
      <c r="O14" s="17">
        <f t="shared" si="28"/>
        <v>510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190</v>
      </c>
      <c r="V14" s="16">
        <f t="shared" si="0"/>
        <v>0</v>
      </c>
      <c r="W14" s="17">
        <f t="shared" si="30"/>
        <v>510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190</v>
      </c>
      <c r="AQ14" s="8">
        <f t="shared" si="3"/>
        <v>0</v>
      </c>
      <c r="AR14" s="8">
        <f t="shared" si="18"/>
        <v>446</v>
      </c>
      <c r="AT14" s="8">
        <v>31.05</v>
      </c>
      <c r="AU14" s="8">
        <v>31.05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31.05</v>
      </c>
      <c r="BM14" s="8">
        <f t="shared" si="22"/>
        <v>31.05</v>
      </c>
      <c r="BN14" s="8">
        <f t="shared" si="23"/>
        <v>32</v>
      </c>
      <c r="BO14" s="8">
        <f t="shared" si="24"/>
        <v>32</v>
      </c>
      <c r="BP14" s="139">
        <f t="shared" si="25"/>
        <v>-0.94999999999999929</v>
      </c>
      <c r="BQ14" s="139">
        <f t="shared" si="26"/>
        <v>-0.94999999999999929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980</v>
      </c>
      <c r="G15" s="16">
        <f>'[3]15'!G17</f>
        <v>0</v>
      </c>
      <c r="H15" s="17">
        <f t="shared" si="27"/>
        <v>1300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190</v>
      </c>
      <c r="N15" s="16">
        <f>'[3]15'!O17</f>
        <v>0</v>
      </c>
      <c r="O15" s="17">
        <f t="shared" si="28"/>
        <v>510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190</v>
      </c>
      <c r="V15" s="16">
        <f t="shared" si="0"/>
        <v>0</v>
      </c>
      <c r="W15" s="17">
        <f t="shared" si="30"/>
        <v>510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190</v>
      </c>
      <c r="AQ15" s="8">
        <f t="shared" si="3"/>
        <v>0</v>
      </c>
      <c r="AR15" s="8">
        <f t="shared" si="18"/>
        <v>446</v>
      </c>
      <c r="AT15" s="8">
        <v>31.05</v>
      </c>
      <c r="AU15" s="8">
        <v>31.05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31.05</v>
      </c>
      <c r="BM15" s="8">
        <f t="shared" si="22"/>
        <v>31.05</v>
      </c>
      <c r="BN15" s="8">
        <f t="shared" si="23"/>
        <v>32</v>
      </c>
      <c r="BO15" s="8">
        <f t="shared" si="24"/>
        <v>32</v>
      </c>
      <c r="BP15" s="139">
        <f t="shared" si="25"/>
        <v>-0.94999999999999929</v>
      </c>
      <c r="BQ15" s="139">
        <f t="shared" si="26"/>
        <v>-0.94999999999999929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980</v>
      </c>
      <c r="G16" s="16">
        <f>'[3]15'!G18</f>
        <v>0</v>
      </c>
      <c r="H16" s="17">
        <f t="shared" si="27"/>
        <v>1300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190</v>
      </c>
      <c r="N16" s="16">
        <f>'[3]15'!O18</f>
        <v>0</v>
      </c>
      <c r="O16" s="17">
        <f t="shared" si="28"/>
        <v>510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190</v>
      </c>
      <c r="V16" s="16">
        <f t="shared" si="0"/>
        <v>0</v>
      </c>
      <c r="W16" s="17">
        <f t="shared" si="30"/>
        <v>510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190</v>
      </c>
      <c r="AQ16" s="8">
        <f t="shared" si="3"/>
        <v>0</v>
      </c>
      <c r="AR16" s="8">
        <f t="shared" si="18"/>
        <v>446</v>
      </c>
      <c r="AT16" s="8">
        <v>31.05</v>
      </c>
      <c r="AU16" s="8">
        <v>31.05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31.05</v>
      </c>
      <c r="BM16" s="8">
        <f t="shared" si="22"/>
        <v>31.05</v>
      </c>
      <c r="BN16" s="8">
        <f t="shared" si="23"/>
        <v>32</v>
      </c>
      <c r="BO16" s="8">
        <f t="shared" si="24"/>
        <v>32</v>
      </c>
      <c r="BP16" s="139">
        <f t="shared" si="25"/>
        <v>-0.94999999999999929</v>
      </c>
      <c r="BQ16" s="139">
        <f t="shared" si="26"/>
        <v>-0.94999999999999929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980</v>
      </c>
      <c r="G17" s="16">
        <f>'[3]15'!G19</f>
        <v>0</v>
      </c>
      <c r="H17" s="17">
        <f t="shared" si="27"/>
        <v>1300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190</v>
      </c>
      <c r="N17" s="16">
        <f>'[3]15'!O19</f>
        <v>0</v>
      </c>
      <c r="O17" s="17">
        <f t="shared" si="28"/>
        <v>510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190</v>
      </c>
      <c r="V17" s="16">
        <f t="shared" si="0"/>
        <v>0</v>
      </c>
      <c r="W17" s="17">
        <f t="shared" si="30"/>
        <v>510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190</v>
      </c>
      <c r="AQ17" s="8">
        <f t="shared" si="3"/>
        <v>0</v>
      </c>
      <c r="AR17" s="8">
        <f t="shared" si="18"/>
        <v>446</v>
      </c>
      <c r="AT17" s="8">
        <v>31.05</v>
      </c>
      <c r="AU17" s="8">
        <v>31.05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31.05</v>
      </c>
      <c r="BM17" s="8">
        <f t="shared" si="22"/>
        <v>31.05</v>
      </c>
      <c r="BN17" s="8">
        <f t="shared" si="23"/>
        <v>32</v>
      </c>
      <c r="BO17" s="8">
        <f t="shared" si="24"/>
        <v>32</v>
      </c>
      <c r="BP17" s="139">
        <f t="shared" si="25"/>
        <v>-0.94999999999999929</v>
      </c>
      <c r="BQ17" s="139">
        <f t="shared" si="26"/>
        <v>-0.94999999999999929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980</v>
      </c>
      <c r="G18" s="16">
        <f>'[3]15'!G20</f>
        <v>0</v>
      </c>
      <c r="H18" s="17">
        <f t="shared" si="27"/>
        <v>1300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190</v>
      </c>
      <c r="N18" s="16">
        <f>'[3]15'!O20</f>
        <v>0</v>
      </c>
      <c r="O18" s="17">
        <f t="shared" si="28"/>
        <v>510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190</v>
      </c>
      <c r="V18" s="16">
        <f t="shared" si="0"/>
        <v>0</v>
      </c>
      <c r="W18" s="17">
        <f t="shared" si="30"/>
        <v>510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190</v>
      </c>
      <c r="AQ18" s="8">
        <f t="shared" si="3"/>
        <v>0</v>
      </c>
      <c r="AR18" s="8">
        <f t="shared" si="18"/>
        <v>446</v>
      </c>
      <c r="AT18" s="8">
        <v>31.05</v>
      </c>
      <c r="AU18" s="8">
        <v>31.05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31.05</v>
      </c>
      <c r="BM18" s="8">
        <f t="shared" si="22"/>
        <v>31.05</v>
      </c>
      <c r="BN18" s="8">
        <f t="shared" si="23"/>
        <v>32</v>
      </c>
      <c r="BO18" s="8">
        <f t="shared" si="24"/>
        <v>32</v>
      </c>
      <c r="BP18" s="139">
        <f t="shared" si="25"/>
        <v>-0.94999999999999929</v>
      </c>
      <c r="BQ18" s="139">
        <f t="shared" si="26"/>
        <v>-0.94999999999999929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980</v>
      </c>
      <c r="G19" s="16">
        <f>'[3]15'!G21</f>
        <v>0</v>
      </c>
      <c r="H19" s="17">
        <f t="shared" si="27"/>
        <v>1300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190</v>
      </c>
      <c r="N19" s="16">
        <f>'[3]15'!O21</f>
        <v>0</v>
      </c>
      <c r="O19" s="17">
        <f t="shared" si="28"/>
        <v>510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190</v>
      </c>
      <c r="V19" s="16">
        <f t="shared" si="29"/>
        <v>0</v>
      </c>
      <c r="W19" s="17">
        <f t="shared" si="30"/>
        <v>510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190</v>
      </c>
      <c r="AQ19" s="8">
        <f t="shared" si="31"/>
        <v>0</v>
      </c>
      <c r="AR19" s="8">
        <f t="shared" si="18"/>
        <v>446</v>
      </c>
      <c r="AT19" s="8">
        <v>31.05</v>
      </c>
      <c r="AU19" s="8">
        <v>31.05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31.05</v>
      </c>
      <c r="BM19" s="8">
        <f t="shared" si="22"/>
        <v>31.05</v>
      </c>
      <c r="BN19" s="8">
        <f t="shared" si="23"/>
        <v>32</v>
      </c>
      <c r="BO19" s="8">
        <f t="shared" si="24"/>
        <v>32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980</v>
      </c>
      <c r="G20" s="16">
        <f>'[3]15'!G22</f>
        <v>0</v>
      </c>
      <c r="H20" s="17">
        <f t="shared" si="27"/>
        <v>1300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190</v>
      </c>
      <c r="N20" s="16">
        <f>'[3]15'!O22</f>
        <v>0</v>
      </c>
      <c r="O20" s="17">
        <f t="shared" si="28"/>
        <v>510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190</v>
      </c>
      <c r="V20" s="16">
        <f t="shared" si="29"/>
        <v>0</v>
      </c>
      <c r="W20" s="17">
        <f t="shared" si="30"/>
        <v>510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190</v>
      </c>
      <c r="AQ20" s="8">
        <f t="shared" si="31"/>
        <v>0</v>
      </c>
      <c r="AR20" s="8">
        <f t="shared" si="18"/>
        <v>446</v>
      </c>
      <c r="AT20" s="8">
        <v>31.05</v>
      </c>
      <c r="AU20" s="8">
        <v>31.05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31.05</v>
      </c>
      <c r="BM20" s="8">
        <f t="shared" si="22"/>
        <v>31.05</v>
      </c>
      <c r="BN20" s="8">
        <f t="shared" si="23"/>
        <v>32</v>
      </c>
      <c r="BO20" s="8">
        <f t="shared" si="24"/>
        <v>32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980</v>
      </c>
      <c r="G21" s="16">
        <f>'[3]15'!G23</f>
        <v>0</v>
      </c>
      <c r="H21" s="17">
        <f t="shared" si="27"/>
        <v>1300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190</v>
      </c>
      <c r="N21" s="16">
        <f>'[3]15'!O23</f>
        <v>0</v>
      </c>
      <c r="O21" s="17">
        <f t="shared" si="28"/>
        <v>510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190</v>
      </c>
      <c r="V21" s="16">
        <f t="shared" si="29"/>
        <v>0</v>
      </c>
      <c r="W21" s="17">
        <f t="shared" si="30"/>
        <v>510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190</v>
      </c>
      <c r="AQ21" s="8">
        <f t="shared" si="31"/>
        <v>0</v>
      </c>
      <c r="AR21" s="8">
        <f t="shared" si="18"/>
        <v>446</v>
      </c>
      <c r="AT21" s="8">
        <v>31.05</v>
      </c>
      <c r="AU21" s="8">
        <v>31.05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31.05</v>
      </c>
      <c r="BM21" s="8">
        <f t="shared" si="22"/>
        <v>31.05</v>
      </c>
      <c r="BN21" s="8">
        <f t="shared" si="23"/>
        <v>32</v>
      </c>
      <c r="BO21" s="8">
        <f t="shared" si="24"/>
        <v>32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980</v>
      </c>
      <c r="G22" s="16">
        <f>'[3]15'!G24</f>
        <v>0</v>
      </c>
      <c r="H22" s="17">
        <f t="shared" si="27"/>
        <v>1300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190</v>
      </c>
      <c r="N22" s="16">
        <f>'[3]15'!O24</f>
        <v>0</v>
      </c>
      <c r="O22" s="17">
        <f t="shared" si="28"/>
        <v>510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190</v>
      </c>
      <c r="V22" s="16">
        <f t="shared" si="29"/>
        <v>0</v>
      </c>
      <c r="W22" s="17">
        <f t="shared" si="30"/>
        <v>510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190</v>
      </c>
      <c r="AQ22" s="8">
        <f t="shared" si="31"/>
        <v>0</v>
      </c>
      <c r="AR22" s="8">
        <f t="shared" si="18"/>
        <v>446</v>
      </c>
      <c r="AT22" s="8">
        <v>31.05</v>
      </c>
      <c r="AU22" s="8">
        <v>31.05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31.05</v>
      </c>
      <c r="BM22" s="8">
        <f t="shared" si="22"/>
        <v>31.05</v>
      </c>
      <c r="BN22" s="8">
        <f t="shared" si="23"/>
        <v>32</v>
      </c>
      <c r="BO22" s="8">
        <f t="shared" si="24"/>
        <v>32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980</v>
      </c>
      <c r="G23" s="16">
        <f>'[3]15'!G25</f>
        <v>0</v>
      </c>
      <c r="H23" s="17">
        <f t="shared" si="27"/>
        <v>1300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190</v>
      </c>
      <c r="N23" s="16">
        <f>'[3]15'!O25</f>
        <v>0</v>
      </c>
      <c r="O23" s="17">
        <f t="shared" si="28"/>
        <v>510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190</v>
      </c>
      <c r="V23" s="16">
        <f t="shared" si="29"/>
        <v>0</v>
      </c>
      <c r="W23" s="17">
        <f t="shared" si="30"/>
        <v>510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190</v>
      </c>
      <c r="AQ23" s="8">
        <f t="shared" si="31"/>
        <v>0</v>
      </c>
      <c r="AR23" s="8">
        <f t="shared" si="18"/>
        <v>446</v>
      </c>
      <c r="AT23" s="8">
        <v>31.05</v>
      </c>
      <c r="AU23" s="8">
        <v>31.05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31.05</v>
      </c>
      <c r="BM23" s="8">
        <f t="shared" si="22"/>
        <v>31.05</v>
      </c>
      <c r="BN23" s="8">
        <f t="shared" si="23"/>
        <v>32</v>
      </c>
      <c r="BO23" s="8">
        <f t="shared" si="24"/>
        <v>32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980</v>
      </c>
      <c r="G24" s="16">
        <f>'[3]15'!G26</f>
        <v>0</v>
      </c>
      <c r="H24" s="17">
        <f t="shared" si="27"/>
        <v>1300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190</v>
      </c>
      <c r="N24" s="16">
        <f>'[3]15'!O26</f>
        <v>0</v>
      </c>
      <c r="O24" s="17">
        <f t="shared" si="28"/>
        <v>510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190</v>
      </c>
      <c r="V24" s="16">
        <f t="shared" si="29"/>
        <v>0</v>
      </c>
      <c r="W24" s="17">
        <f t="shared" si="30"/>
        <v>510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190</v>
      </c>
      <c r="AQ24" s="8">
        <f t="shared" si="31"/>
        <v>0</v>
      </c>
      <c r="AR24" s="8">
        <f t="shared" si="18"/>
        <v>446</v>
      </c>
      <c r="AT24" s="8">
        <v>31.05</v>
      </c>
      <c r="AU24" s="8">
        <v>31.05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31.05</v>
      </c>
      <c r="BM24" s="8">
        <f t="shared" si="22"/>
        <v>31.05</v>
      </c>
      <c r="BN24" s="8">
        <f t="shared" si="23"/>
        <v>32</v>
      </c>
      <c r="BO24" s="8">
        <f t="shared" si="24"/>
        <v>32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980</v>
      </c>
      <c r="G25" s="16">
        <f>'[3]15'!G27</f>
        <v>0</v>
      </c>
      <c r="H25" s="17">
        <f t="shared" si="27"/>
        <v>1300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190</v>
      </c>
      <c r="N25" s="16">
        <f>'[3]15'!O27</f>
        <v>0</v>
      </c>
      <c r="O25" s="17">
        <f t="shared" si="28"/>
        <v>510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190</v>
      </c>
      <c r="V25" s="16">
        <f t="shared" si="29"/>
        <v>0</v>
      </c>
      <c r="W25" s="17">
        <f t="shared" si="30"/>
        <v>510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190</v>
      </c>
      <c r="AQ25" s="8">
        <f t="shared" si="31"/>
        <v>0</v>
      </c>
      <c r="AR25" s="8">
        <f t="shared" si="18"/>
        <v>446</v>
      </c>
      <c r="AT25" s="8">
        <v>31.05</v>
      </c>
      <c r="AU25" s="8">
        <v>31.05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31.05</v>
      </c>
      <c r="BM25" s="8">
        <f t="shared" si="22"/>
        <v>31.05</v>
      </c>
      <c r="BN25" s="8">
        <f t="shared" si="23"/>
        <v>32</v>
      </c>
      <c r="BO25" s="8">
        <f t="shared" si="24"/>
        <v>32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980</v>
      </c>
      <c r="G26" s="16">
        <f>'[3]15'!G28</f>
        <v>0</v>
      </c>
      <c r="H26" s="17">
        <f t="shared" si="27"/>
        <v>1300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190</v>
      </c>
      <c r="N26" s="16">
        <f>'[3]15'!O28</f>
        <v>0</v>
      </c>
      <c r="O26" s="17">
        <f t="shared" si="28"/>
        <v>510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190</v>
      </c>
      <c r="V26" s="16">
        <f t="shared" si="29"/>
        <v>0</v>
      </c>
      <c r="W26" s="17">
        <f t="shared" si="30"/>
        <v>510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190</v>
      </c>
      <c r="AQ26" s="8">
        <f t="shared" si="31"/>
        <v>0</v>
      </c>
      <c r="AR26" s="8">
        <f t="shared" si="18"/>
        <v>446</v>
      </c>
      <c r="AT26" s="8">
        <v>31.05</v>
      </c>
      <c r="AU26" s="8">
        <v>31.05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31.05</v>
      </c>
      <c r="BM26" s="8">
        <f t="shared" si="22"/>
        <v>31.05</v>
      </c>
      <c r="BN26" s="8">
        <f t="shared" si="23"/>
        <v>32</v>
      </c>
      <c r="BO26" s="8">
        <f t="shared" si="24"/>
        <v>32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980</v>
      </c>
      <c r="G27" s="16">
        <f>'[3]15'!G29</f>
        <v>0</v>
      </c>
      <c r="H27" s="17">
        <f t="shared" si="27"/>
        <v>1300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31.05</v>
      </c>
      <c r="AU27" s="8">
        <v>31.05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31.05</v>
      </c>
      <c r="BM27" s="8">
        <f t="shared" si="22"/>
        <v>31.05</v>
      </c>
      <c r="BN27" s="8">
        <f t="shared" si="23"/>
        <v>32</v>
      </c>
      <c r="BO27" s="8">
        <f t="shared" si="24"/>
        <v>32</v>
      </c>
      <c r="BP27" s="139">
        <f t="shared" si="25"/>
        <v>-0.94999999999999929</v>
      </c>
      <c r="BQ27" s="139">
        <f t="shared" si="26"/>
        <v>-0.94999999999999929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980</v>
      </c>
      <c r="G28" s="16">
        <f>'[3]15'!G30</f>
        <v>0</v>
      </c>
      <c r="H28" s="17">
        <f t="shared" si="27"/>
        <v>1300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31.05</v>
      </c>
      <c r="AU28" s="8">
        <v>31.05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31.05</v>
      </c>
      <c r="BM28" s="8">
        <f t="shared" si="22"/>
        <v>31.05</v>
      </c>
      <c r="BN28" s="8">
        <f t="shared" si="23"/>
        <v>32</v>
      </c>
      <c r="BO28" s="8">
        <f t="shared" si="24"/>
        <v>32</v>
      </c>
      <c r="BP28" s="139">
        <f t="shared" si="25"/>
        <v>-0.94999999999999929</v>
      </c>
      <c r="BQ28" s="139">
        <f t="shared" si="26"/>
        <v>-0.94999999999999929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980</v>
      </c>
      <c r="G29" s="16">
        <f>'[3]15'!G31</f>
        <v>0</v>
      </c>
      <c r="H29" s="17">
        <f t="shared" si="27"/>
        <v>1300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150</v>
      </c>
      <c r="N29" s="16">
        <f>'[3]15'!O31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31.05</v>
      </c>
      <c r="AU29" s="8">
        <v>31.05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31.05</v>
      </c>
      <c r="BM29" s="8">
        <f t="shared" si="22"/>
        <v>31.05</v>
      </c>
      <c r="BN29" s="8">
        <f t="shared" si="23"/>
        <v>32</v>
      </c>
      <c r="BO29" s="8">
        <f t="shared" si="24"/>
        <v>32</v>
      </c>
      <c r="BP29" s="139">
        <f t="shared" si="25"/>
        <v>-0.94999999999999929</v>
      </c>
      <c r="BQ29" s="139">
        <f t="shared" si="26"/>
        <v>-0.94999999999999929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980</v>
      </c>
      <c r="G30" s="16">
        <f>'[3]15'!G32</f>
        <v>0</v>
      </c>
      <c r="H30" s="17">
        <f t="shared" si="27"/>
        <v>1300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150</v>
      </c>
      <c r="N30" s="16">
        <f>'[3]15'!O32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31.05</v>
      </c>
      <c r="AU30" s="8">
        <v>31.05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31.05</v>
      </c>
      <c r="BM30" s="8">
        <f t="shared" si="22"/>
        <v>31.05</v>
      </c>
      <c r="BN30" s="8">
        <f t="shared" si="23"/>
        <v>32</v>
      </c>
      <c r="BO30" s="8">
        <f t="shared" si="24"/>
        <v>32</v>
      </c>
      <c r="BP30" s="139">
        <f t="shared" si="25"/>
        <v>-0.94999999999999929</v>
      </c>
      <c r="BQ30" s="139">
        <f t="shared" si="26"/>
        <v>-0.94999999999999929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980</v>
      </c>
      <c r="G31" s="16">
        <f>'[3]15'!G33</f>
        <v>0</v>
      </c>
      <c r="H31" s="17">
        <f t="shared" si="27"/>
        <v>1300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150</v>
      </c>
      <c r="N31" s="16">
        <f>'[3]15'!O33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31.05</v>
      </c>
      <c r="AU31" s="8">
        <v>31.05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31.05</v>
      </c>
      <c r="BM31" s="8">
        <f t="shared" si="22"/>
        <v>31.05</v>
      </c>
      <c r="BN31" s="8">
        <f t="shared" si="23"/>
        <v>32</v>
      </c>
      <c r="BO31" s="8">
        <f t="shared" si="24"/>
        <v>32</v>
      </c>
      <c r="BP31" s="139">
        <f t="shared" si="25"/>
        <v>-0.94999999999999929</v>
      </c>
      <c r="BQ31" s="139">
        <f t="shared" si="26"/>
        <v>-0.94999999999999929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980</v>
      </c>
      <c r="G32" s="16">
        <f>'[3]15'!G34</f>
        <v>0</v>
      </c>
      <c r="H32" s="17">
        <f t="shared" si="27"/>
        <v>1300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150</v>
      </c>
      <c r="N32" s="16">
        <f>'[3]15'!O34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31.05</v>
      </c>
      <c r="AU32" s="8">
        <v>31.05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31.05</v>
      </c>
      <c r="BM32" s="8">
        <f t="shared" si="22"/>
        <v>31.05</v>
      </c>
      <c r="BN32" s="8">
        <f t="shared" si="23"/>
        <v>32</v>
      </c>
      <c r="BO32" s="8">
        <f t="shared" si="24"/>
        <v>32</v>
      </c>
      <c r="BP32" s="139">
        <f t="shared" si="25"/>
        <v>-0.94999999999999929</v>
      </c>
      <c r="BQ32" s="139">
        <f t="shared" si="26"/>
        <v>-0.94999999999999929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980</v>
      </c>
      <c r="G33" s="16">
        <f>'[3]15'!G35</f>
        <v>0</v>
      </c>
      <c r="H33" s="17">
        <f t="shared" si="27"/>
        <v>1300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150</v>
      </c>
      <c r="N33" s="16">
        <f>'[3]15'!O35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31.05</v>
      </c>
      <c r="AU33" s="8">
        <v>31.05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31.05</v>
      </c>
      <c r="BM33" s="8">
        <f t="shared" si="22"/>
        <v>31.05</v>
      </c>
      <c r="BN33" s="8">
        <f t="shared" si="23"/>
        <v>32</v>
      </c>
      <c r="BO33" s="8">
        <f t="shared" si="24"/>
        <v>32</v>
      </c>
      <c r="BP33" s="139">
        <f t="shared" si="25"/>
        <v>-0.94999999999999929</v>
      </c>
      <c r="BQ33" s="139">
        <f t="shared" si="26"/>
        <v>-0.94999999999999929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980</v>
      </c>
      <c r="G34" s="16">
        <f>'[3]15'!G36</f>
        <v>0</v>
      </c>
      <c r="H34" s="17">
        <f t="shared" si="27"/>
        <v>1300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150</v>
      </c>
      <c r="N34" s="16">
        <f>'[3]15'!O36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31.05</v>
      </c>
      <c r="AU34" s="8">
        <v>31.05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31.05</v>
      </c>
      <c r="BM34" s="8">
        <f t="shared" si="22"/>
        <v>31.05</v>
      </c>
      <c r="BN34" s="8">
        <f t="shared" si="23"/>
        <v>32</v>
      </c>
      <c r="BO34" s="8">
        <f t="shared" si="24"/>
        <v>32</v>
      </c>
      <c r="BP34" s="139">
        <f t="shared" si="25"/>
        <v>-0.94999999999999929</v>
      </c>
      <c r="BQ34" s="139">
        <f t="shared" si="26"/>
        <v>-0.94999999999999929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980</v>
      </c>
      <c r="G35" s="16">
        <f>'[3]15'!G37</f>
        <v>0</v>
      </c>
      <c r="H35" s="17">
        <f t="shared" si="27"/>
        <v>1300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150</v>
      </c>
      <c r="N35" s="16">
        <f>'[3]15'!O37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31.05</v>
      </c>
      <c r="AU35" s="8">
        <v>31.05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31.05</v>
      </c>
      <c r="BM35" s="8">
        <f t="shared" si="22"/>
        <v>31.05</v>
      </c>
      <c r="BN35" s="8">
        <f t="shared" si="23"/>
        <v>32</v>
      </c>
      <c r="BO35" s="8">
        <f t="shared" si="24"/>
        <v>32</v>
      </c>
      <c r="BP35" s="139">
        <f t="shared" si="25"/>
        <v>-0.94999999999999929</v>
      </c>
      <c r="BQ35" s="139">
        <f t="shared" si="26"/>
        <v>-0.94999999999999929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980</v>
      </c>
      <c r="G36" s="16">
        <f>'[3]15'!G38</f>
        <v>0</v>
      </c>
      <c r="H36" s="17">
        <f t="shared" si="27"/>
        <v>1300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150</v>
      </c>
      <c r="N36" s="16">
        <f>'[3]15'!O38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31.05</v>
      </c>
      <c r="AU36" s="8">
        <v>31.05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31.05</v>
      </c>
      <c r="BM36" s="8">
        <f t="shared" si="22"/>
        <v>31.05</v>
      </c>
      <c r="BN36" s="8">
        <f t="shared" si="23"/>
        <v>32</v>
      </c>
      <c r="BO36" s="8">
        <f t="shared" si="24"/>
        <v>32</v>
      </c>
      <c r="BP36" s="139">
        <f t="shared" si="25"/>
        <v>-0.94999999999999929</v>
      </c>
      <c r="BQ36" s="139">
        <f t="shared" si="26"/>
        <v>-0.94999999999999929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980</v>
      </c>
      <c r="G37" s="16">
        <f>'[3]15'!G39</f>
        <v>0</v>
      </c>
      <c r="H37" s="17">
        <f t="shared" si="27"/>
        <v>1300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150</v>
      </c>
      <c r="N37" s="16">
        <f>'[3]15'!O39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31.05</v>
      </c>
      <c r="AU37" s="8">
        <v>31.05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31.05</v>
      </c>
      <c r="BM37" s="8">
        <f t="shared" si="22"/>
        <v>31.05</v>
      </c>
      <c r="BN37" s="8">
        <f t="shared" si="23"/>
        <v>32</v>
      </c>
      <c r="BO37" s="8">
        <f t="shared" si="24"/>
        <v>32</v>
      </c>
      <c r="BP37" s="139">
        <f t="shared" si="25"/>
        <v>-0.94999999999999929</v>
      </c>
      <c r="BQ37" s="139">
        <f t="shared" si="26"/>
        <v>-0.94999999999999929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980</v>
      </c>
      <c r="G38" s="16">
        <f>'[3]15'!G40</f>
        <v>0</v>
      </c>
      <c r="H38" s="17">
        <f t="shared" si="27"/>
        <v>1300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150</v>
      </c>
      <c r="N38" s="16">
        <f>'[3]15'!O40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31.05</v>
      </c>
      <c r="AU38" s="8">
        <v>31.05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31.05</v>
      </c>
      <c r="BM38" s="8">
        <f t="shared" si="22"/>
        <v>31.05</v>
      </c>
      <c r="BN38" s="8">
        <f t="shared" si="23"/>
        <v>32</v>
      </c>
      <c r="BO38" s="8">
        <f t="shared" si="24"/>
        <v>32</v>
      </c>
      <c r="BP38" s="139">
        <f t="shared" si="25"/>
        <v>-0.94999999999999929</v>
      </c>
      <c r="BQ38" s="139">
        <f t="shared" si="26"/>
        <v>-0.94999999999999929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980</v>
      </c>
      <c r="G39" s="16">
        <f>'[3]15'!G41</f>
        <v>0</v>
      </c>
      <c r="H39" s="17">
        <f t="shared" si="27"/>
        <v>1300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150</v>
      </c>
      <c r="N39" s="16">
        <f>'[3]15'!O41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31.05</v>
      </c>
      <c r="AU39" s="8">
        <v>31.05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31.05</v>
      </c>
      <c r="BM39" s="8">
        <f t="shared" si="22"/>
        <v>31.05</v>
      </c>
      <c r="BN39" s="8">
        <f t="shared" si="23"/>
        <v>32</v>
      </c>
      <c r="BO39" s="8">
        <f t="shared" si="24"/>
        <v>32</v>
      </c>
      <c r="BP39" s="139">
        <f t="shared" si="25"/>
        <v>-0.94999999999999929</v>
      </c>
      <c r="BQ39" s="139">
        <f t="shared" si="26"/>
        <v>-0.94999999999999929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980</v>
      </c>
      <c r="G40" s="16">
        <f>'[3]15'!G42</f>
        <v>0</v>
      </c>
      <c r="H40" s="17">
        <f t="shared" si="27"/>
        <v>1300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150</v>
      </c>
      <c r="N40" s="16">
        <f>'[3]15'!O42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31.05</v>
      </c>
      <c r="AU40" s="8">
        <v>31.05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31.05</v>
      </c>
      <c r="BM40" s="8">
        <f t="shared" si="22"/>
        <v>31.05</v>
      </c>
      <c r="BN40" s="8">
        <f t="shared" si="23"/>
        <v>32</v>
      </c>
      <c r="BO40" s="8">
        <f t="shared" si="24"/>
        <v>32</v>
      </c>
      <c r="BP40" s="139">
        <f t="shared" si="25"/>
        <v>-0.94999999999999929</v>
      </c>
      <c r="BQ40" s="139">
        <f t="shared" si="26"/>
        <v>-0.94999999999999929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980</v>
      </c>
      <c r="G41" s="16">
        <f>'[3]15'!G43</f>
        <v>0</v>
      </c>
      <c r="H41" s="17">
        <f t="shared" si="27"/>
        <v>1300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150</v>
      </c>
      <c r="N41" s="16">
        <f>'[3]15'!O43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27</v>
      </c>
      <c r="AL41" s="8">
        <f t="shared" si="31"/>
        <v>261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411</v>
      </c>
      <c r="AT41" s="8">
        <v>31.05</v>
      </c>
      <c r="AU41" s="8">
        <v>26.2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27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27</v>
      </c>
      <c r="BL41" s="8">
        <f t="shared" si="21"/>
        <v>31.05</v>
      </c>
      <c r="BM41" s="8">
        <f t="shared" si="22"/>
        <v>26.2</v>
      </c>
      <c r="BN41" s="8">
        <f t="shared" si="23"/>
        <v>32</v>
      </c>
      <c r="BO41" s="8">
        <f t="shared" si="24"/>
        <v>27</v>
      </c>
      <c r="BP41" s="139">
        <f t="shared" si="25"/>
        <v>-0.94999999999999929</v>
      </c>
      <c r="BQ41" s="139">
        <f t="shared" si="26"/>
        <v>-0.80000000000000071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980</v>
      </c>
      <c r="G42" s="16">
        <f>'[3]15'!G44</f>
        <v>0</v>
      </c>
      <c r="H42" s="17">
        <f t="shared" si="27"/>
        <v>1300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150</v>
      </c>
      <c r="N42" s="16">
        <f>'[3]15'!O44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27</v>
      </c>
      <c r="AL42" s="8">
        <f t="shared" si="31"/>
        <v>261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411</v>
      </c>
      <c r="AT42" s="8">
        <v>31.05</v>
      </c>
      <c r="AU42" s="8">
        <v>26.2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27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27</v>
      </c>
      <c r="BL42" s="8">
        <f t="shared" si="21"/>
        <v>31.05</v>
      </c>
      <c r="BM42" s="8">
        <f t="shared" si="22"/>
        <v>26.2</v>
      </c>
      <c r="BN42" s="8">
        <f t="shared" si="23"/>
        <v>32</v>
      </c>
      <c r="BO42" s="8">
        <f t="shared" si="24"/>
        <v>27</v>
      </c>
      <c r="BP42" s="139">
        <f t="shared" si="25"/>
        <v>-0.94999999999999929</v>
      </c>
      <c r="BQ42" s="139">
        <f t="shared" si="26"/>
        <v>-0.80000000000000071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960</v>
      </c>
      <c r="G43" s="16">
        <f>'[3]15'!G45</f>
        <v>0</v>
      </c>
      <c r="H43" s="17">
        <f t="shared" si="27"/>
        <v>1280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150</v>
      </c>
      <c r="N43" s="16">
        <f>'[3]15'!O45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27</v>
      </c>
      <c r="AL43" s="8">
        <f t="shared" si="31"/>
        <v>261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411</v>
      </c>
      <c r="AT43" s="8">
        <v>31.05</v>
      </c>
      <c r="AU43" s="8">
        <v>26.2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27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27</v>
      </c>
      <c r="BL43" s="8">
        <f t="shared" si="21"/>
        <v>31.05</v>
      </c>
      <c r="BM43" s="8">
        <f t="shared" si="22"/>
        <v>26.2</v>
      </c>
      <c r="BN43" s="8">
        <f t="shared" si="23"/>
        <v>32</v>
      </c>
      <c r="BO43" s="8">
        <f t="shared" si="24"/>
        <v>27</v>
      </c>
      <c r="BP43" s="139">
        <f t="shared" si="25"/>
        <v>-0.94999999999999929</v>
      </c>
      <c r="BQ43" s="139">
        <f t="shared" si="26"/>
        <v>-0.80000000000000071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960</v>
      </c>
      <c r="G44" s="16">
        <f>'[3]15'!G46</f>
        <v>0</v>
      </c>
      <c r="H44" s="17">
        <f t="shared" si="27"/>
        <v>1280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150</v>
      </c>
      <c r="N44" s="16">
        <f>'[3]15'!O46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27</v>
      </c>
      <c r="AL44" s="8">
        <f t="shared" si="31"/>
        <v>261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411</v>
      </c>
      <c r="AT44" s="8">
        <v>31.05</v>
      </c>
      <c r="AU44" s="8">
        <v>26.2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27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27</v>
      </c>
      <c r="BL44" s="8">
        <f t="shared" si="21"/>
        <v>31.05</v>
      </c>
      <c r="BM44" s="8">
        <f t="shared" si="22"/>
        <v>26.2</v>
      </c>
      <c r="BN44" s="8">
        <f t="shared" si="23"/>
        <v>32</v>
      </c>
      <c r="BO44" s="8">
        <f t="shared" si="24"/>
        <v>27</v>
      </c>
      <c r="BP44" s="139">
        <f t="shared" si="25"/>
        <v>-0.94999999999999929</v>
      </c>
      <c r="BQ44" s="139">
        <f t="shared" si="26"/>
        <v>-0.80000000000000071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960</v>
      </c>
      <c r="G45" s="16">
        <f>'[3]15'!G47</f>
        <v>0</v>
      </c>
      <c r="H45" s="17">
        <f t="shared" si="27"/>
        <v>1280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150</v>
      </c>
      <c r="N45" s="16">
        <f>'[3]15'!O47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</v>
      </c>
      <c r="AE45" s="8">
        <f t="shared" si="11"/>
        <v>27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27</v>
      </c>
      <c r="AL45" s="8">
        <f t="shared" si="31"/>
        <v>266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</v>
      </c>
      <c r="AT45" s="8">
        <v>26.2</v>
      </c>
      <c r="AU45" s="8">
        <v>26.2</v>
      </c>
      <c r="AW45" s="199">
        <v>27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27</v>
      </c>
      <c r="BD45" s="199">
        <v>27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27</v>
      </c>
      <c r="BL45" s="8">
        <f t="shared" si="21"/>
        <v>26.2</v>
      </c>
      <c r="BM45" s="8">
        <f t="shared" si="22"/>
        <v>26.2</v>
      </c>
      <c r="BN45" s="8">
        <f t="shared" si="23"/>
        <v>27</v>
      </c>
      <c r="BO45" s="8">
        <f t="shared" si="24"/>
        <v>27</v>
      </c>
      <c r="BP45" s="139">
        <f t="shared" si="25"/>
        <v>-0.80000000000000071</v>
      </c>
      <c r="BQ45" s="139">
        <f t="shared" si="26"/>
        <v>-0.80000000000000071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960</v>
      </c>
      <c r="G46" s="16">
        <f>'[3]15'!G48</f>
        <v>0</v>
      </c>
      <c r="H46" s="17">
        <f t="shared" si="27"/>
        <v>1280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150</v>
      </c>
      <c r="N46" s="16">
        <f>'[3]15'!O48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</v>
      </c>
      <c r="AE46" s="8">
        <f t="shared" si="11"/>
        <v>27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27</v>
      </c>
      <c r="AL46" s="8">
        <f t="shared" si="31"/>
        <v>266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</v>
      </c>
      <c r="AT46" s="8">
        <v>26.2</v>
      </c>
      <c r="AU46" s="8">
        <v>26.2</v>
      </c>
      <c r="AW46" s="199">
        <v>27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27</v>
      </c>
      <c r="BD46" s="199">
        <v>27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27</v>
      </c>
      <c r="BL46" s="8">
        <f t="shared" si="21"/>
        <v>26.2</v>
      </c>
      <c r="BM46" s="8">
        <f t="shared" si="22"/>
        <v>26.2</v>
      </c>
      <c r="BN46" s="8">
        <f t="shared" si="23"/>
        <v>27</v>
      </c>
      <c r="BO46" s="8">
        <f t="shared" si="24"/>
        <v>27</v>
      </c>
      <c r="BP46" s="139">
        <f t="shared" si="25"/>
        <v>-0.80000000000000071</v>
      </c>
      <c r="BQ46" s="139">
        <f t="shared" si="26"/>
        <v>-0.80000000000000071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960</v>
      </c>
      <c r="G47" s="16">
        <f>'[3]15'!G49</f>
        <v>0</v>
      </c>
      <c r="H47" s="17">
        <f t="shared" si="27"/>
        <v>1280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150</v>
      </c>
      <c r="N47" s="16">
        <f>'[3]15'!O49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</v>
      </c>
      <c r="AL47" s="8">
        <f t="shared" si="31"/>
        <v>261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411</v>
      </c>
      <c r="AT47" s="8">
        <v>31.05</v>
      </c>
      <c r="AU47" s="8">
        <v>26.2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27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27</v>
      </c>
      <c r="BL47" s="8">
        <f t="shared" si="21"/>
        <v>31.05</v>
      </c>
      <c r="BM47" s="8">
        <f t="shared" si="22"/>
        <v>26.2</v>
      </c>
      <c r="BN47" s="8">
        <f t="shared" si="23"/>
        <v>32</v>
      </c>
      <c r="BO47" s="8">
        <f t="shared" si="24"/>
        <v>27</v>
      </c>
      <c r="BP47" s="139">
        <f t="shared" si="25"/>
        <v>-0.94999999999999929</v>
      </c>
      <c r="BQ47" s="139">
        <f t="shared" si="26"/>
        <v>-0.80000000000000071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960</v>
      </c>
      <c r="G48" s="16">
        <f>'[3]15'!G50</f>
        <v>0</v>
      </c>
      <c r="H48" s="17">
        <f t="shared" si="27"/>
        <v>1280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150</v>
      </c>
      <c r="N48" s="16">
        <f>'[3]15'!O50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</v>
      </c>
      <c r="AL48" s="8">
        <f t="shared" si="31"/>
        <v>261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411</v>
      </c>
      <c r="AT48" s="8">
        <v>31.05</v>
      </c>
      <c r="AU48" s="8">
        <v>26.2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27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27</v>
      </c>
      <c r="BL48" s="8">
        <f t="shared" si="21"/>
        <v>31.05</v>
      </c>
      <c r="BM48" s="8">
        <f t="shared" si="22"/>
        <v>26.2</v>
      </c>
      <c r="BN48" s="8">
        <f t="shared" si="23"/>
        <v>32</v>
      </c>
      <c r="BO48" s="8">
        <f t="shared" si="24"/>
        <v>27</v>
      </c>
      <c r="BP48" s="139">
        <f t="shared" si="25"/>
        <v>-0.94999999999999929</v>
      </c>
      <c r="BQ48" s="139">
        <f t="shared" si="26"/>
        <v>-0.80000000000000071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960</v>
      </c>
      <c r="G49" s="16">
        <f>'[3]15'!G51</f>
        <v>0</v>
      </c>
      <c r="H49" s="17">
        <f t="shared" si="27"/>
        <v>1280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150</v>
      </c>
      <c r="N49" s="16">
        <f>'[3]15'!O51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</v>
      </c>
      <c r="AL49" s="8">
        <f t="shared" si="31"/>
        <v>261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411</v>
      </c>
      <c r="AT49" s="8">
        <v>31.05</v>
      </c>
      <c r="AU49" s="8">
        <v>26.2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27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27</v>
      </c>
      <c r="BL49" s="8">
        <f t="shared" si="21"/>
        <v>31.05</v>
      </c>
      <c r="BM49" s="8">
        <f t="shared" si="22"/>
        <v>26.2</v>
      </c>
      <c r="BN49" s="8">
        <f t="shared" si="23"/>
        <v>32</v>
      </c>
      <c r="BO49" s="8">
        <f t="shared" si="24"/>
        <v>27</v>
      </c>
      <c r="BP49" s="139">
        <f t="shared" si="25"/>
        <v>-0.94999999999999929</v>
      </c>
      <c r="BQ49" s="139">
        <f t="shared" si="26"/>
        <v>-0.80000000000000071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960</v>
      </c>
      <c r="G50" s="16">
        <f>'[3]15'!G52</f>
        <v>0</v>
      </c>
      <c r="H50" s="17">
        <f t="shared" si="27"/>
        <v>1280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</v>
      </c>
      <c r="AL50" s="8">
        <f t="shared" si="31"/>
        <v>261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411</v>
      </c>
      <c r="AT50" s="8">
        <v>31.05</v>
      </c>
      <c r="AU50" s="8">
        <v>26.2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27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27</v>
      </c>
      <c r="BL50" s="8">
        <f t="shared" si="21"/>
        <v>31.05</v>
      </c>
      <c r="BM50" s="8">
        <f t="shared" si="22"/>
        <v>26.2</v>
      </c>
      <c r="BN50" s="8">
        <f t="shared" si="23"/>
        <v>32</v>
      </c>
      <c r="BO50" s="8">
        <f t="shared" si="24"/>
        <v>27</v>
      </c>
      <c r="BP50" s="139">
        <f t="shared" si="25"/>
        <v>-0.94999999999999929</v>
      </c>
      <c r="BQ50" s="139">
        <f t="shared" si="26"/>
        <v>-0.80000000000000071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960</v>
      </c>
      <c r="G51" s="16">
        <f>'[3]15'!G53</f>
        <v>0</v>
      </c>
      <c r="H51" s="17">
        <f t="shared" si="27"/>
        <v>1280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</v>
      </c>
      <c r="AL51" s="8">
        <f t="shared" si="31"/>
        <v>261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411</v>
      </c>
      <c r="AT51" s="8">
        <v>31.05</v>
      </c>
      <c r="AU51" s="8">
        <v>26.2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27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27</v>
      </c>
      <c r="BL51" s="8">
        <f t="shared" si="21"/>
        <v>31.05</v>
      </c>
      <c r="BM51" s="8">
        <f t="shared" si="22"/>
        <v>26.2</v>
      </c>
      <c r="BN51" s="8">
        <f t="shared" si="23"/>
        <v>32</v>
      </c>
      <c r="BO51" s="8">
        <f t="shared" si="24"/>
        <v>27</v>
      </c>
      <c r="BP51" s="139">
        <f t="shared" si="25"/>
        <v>-0.94999999999999929</v>
      </c>
      <c r="BQ51" s="139">
        <f t="shared" si="26"/>
        <v>-0.80000000000000071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960</v>
      </c>
      <c r="G52" s="16">
        <f>'[3]15'!G54</f>
        <v>0</v>
      </c>
      <c r="H52" s="17">
        <f t="shared" si="27"/>
        <v>1280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</v>
      </c>
      <c r="AL52" s="8">
        <f t="shared" si="31"/>
        <v>261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411</v>
      </c>
      <c r="AT52" s="8">
        <v>31.05</v>
      </c>
      <c r="AU52" s="8">
        <v>26.2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27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27</v>
      </c>
      <c r="BL52" s="8">
        <f t="shared" si="21"/>
        <v>31.05</v>
      </c>
      <c r="BM52" s="8">
        <f t="shared" si="22"/>
        <v>26.2</v>
      </c>
      <c r="BN52" s="8">
        <f t="shared" si="23"/>
        <v>32</v>
      </c>
      <c r="BO52" s="8">
        <f t="shared" si="24"/>
        <v>27</v>
      </c>
      <c r="BP52" s="139">
        <f t="shared" si="25"/>
        <v>-0.94999999999999929</v>
      </c>
      <c r="BQ52" s="139">
        <f t="shared" si="26"/>
        <v>-0.80000000000000071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960</v>
      </c>
      <c r="G53" s="16">
        <f>'[3]15'!G55</f>
        <v>0</v>
      </c>
      <c r="H53" s="17">
        <f t="shared" si="27"/>
        <v>1280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</v>
      </c>
      <c r="AL53" s="8">
        <f t="shared" si="31"/>
        <v>261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411</v>
      </c>
      <c r="AT53" s="8">
        <v>31.05</v>
      </c>
      <c r="AU53" s="8">
        <v>26.2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27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27</v>
      </c>
      <c r="BL53" s="8">
        <f t="shared" si="21"/>
        <v>31.05</v>
      </c>
      <c r="BM53" s="8">
        <f t="shared" si="22"/>
        <v>26.2</v>
      </c>
      <c r="BN53" s="8">
        <f t="shared" si="23"/>
        <v>32</v>
      </c>
      <c r="BO53" s="8">
        <f t="shared" si="24"/>
        <v>27</v>
      </c>
      <c r="BP53" s="139">
        <f t="shared" si="25"/>
        <v>-0.94999999999999929</v>
      </c>
      <c r="BQ53" s="139">
        <f t="shared" si="26"/>
        <v>-0.80000000000000071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960</v>
      </c>
      <c r="G54" s="16">
        <f>'[3]15'!G56</f>
        <v>0</v>
      </c>
      <c r="H54" s="17">
        <f t="shared" si="27"/>
        <v>1280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</v>
      </c>
      <c r="AL54" s="8">
        <f t="shared" si="31"/>
        <v>261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411</v>
      </c>
      <c r="AT54" s="8">
        <v>31.05</v>
      </c>
      <c r="AU54" s="8">
        <v>26.2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27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27</v>
      </c>
      <c r="BL54" s="8">
        <f t="shared" si="21"/>
        <v>31.05</v>
      </c>
      <c r="BM54" s="8">
        <f t="shared" si="22"/>
        <v>26.2</v>
      </c>
      <c r="BN54" s="8">
        <f t="shared" si="23"/>
        <v>32</v>
      </c>
      <c r="BO54" s="8">
        <f t="shared" si="24"/>
        <v>27</v>
      </c>
      <c r="BP54" s="139">
        <f t="shared" si="25"/>
        <v>-0.94999999999999929</v>
      </c>
      <c r="BQ54" s="139">
        <f t="shared" si="26"/>
        <v>-0.80000000000000071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960</v>
      </c>
      <c r="G55" s="16">
        <f>'[3]15'!G57</f>
        <v>0</v>
      </c>
      <c r="H55" s="17">
        <f t="shared" si="27"/>
        <v>1280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</v>
      </c>
      <c r="AL55" s="8">
        <f t="shared" si="31"/>
        <v>261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411</v>
      </c>
      <c r="AT55" s="8">
        <v>31.05</v>
      </c>
      <c r="AU55" s="8">
        <v>26.2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27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27</v>
      </c>
      <c r="BL55" s="8">
        <f t="shared" si="21"/>
        <v>31.05</v>
      </c>
      <c r="BM55" s="8">
        <f t="shared" si="22"/>
        <v>26.2</v>
      </c>
      <c r="BN55" s="8">
        <f t="shared" si="23"/>
        <v>32</v>
      </c>
      <c r="BO55" s="8">
        <f t="shared" si="24"/>
        <v>27</v>
      </c>
      <c r="BP55" s="139">
        <f t="shared" si="25"/>
        <v>-0.94999999999999929</v>
      </c>
      <c r="BQ55" s="139">
        <f t="shared" si="26"/>
        <v>-0.80000000000000071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960</v>
      </c>
      <c r="G56" s="16">
        <f>'[3]15'!G58</f>
        <v>0</v>
      </c>
      <c r="H56" s="17">
        <f t="shared" si="27"/>
        <v>1280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</v>
      </c>
      <c r="AL56" s="8">
        <f t="shared" si="31"/>
        <v>261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411</v>
      </c>
      <c r="AT56" s="8">
        <v>31.05</v>
      </c>
      <c r="AU56" s="8">
        <v>26.2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27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27</v>
      </c>
      <c r="BL56" s="8">
        <f t="shared" si="21"/>
        <v>31.05</v>
      </c>
      <c r="BM56" s="8">
        <f t="shared" si="22"/>
        <v>26.2</v>
      </c>
      <c r="BN56" s="8">
        <f t="shared" si="23"/>
        <v>32</v>
      </c>
      <c r="BO56" s="8">
        <f t="shared" si="24"/>
        <v>27</v>
      </c>
      <c r="BP56" s="139">
        <f t="shared" si="25"/>
        <v>-0.94999999999999929</v>
      </c>
      <c r="BQ56" s="139">
        <f t="shared" si="26"/>
        <v>-0.80000000000000071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960</v>
      </c>
      <c r="G57" s="16">
        <f>'[3]15'!G59</f>
        <v>0</v>
      </c>
      <c r="H57" s="17">
        <f t="shared" si="27"/>
        <v>1280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</v>
      </c>
      <c r="AL57" s="8">
        <f t="shared" si="31"/>
        <v>261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411</v>
      </c>
      <c r="AT57" s="8">
        <v>31.05</v>
      </c>
      <c r="AU57" s="8">
        <v>26.2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27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27</v>
      </c>
      <c r="BL57" s="8">
        <f t="shared" si="21"/>
        <v>31.05</v>
      </c>
      <c r="BM57" s="8">
        <f t="shared" si="22"/>
        <v>26.2</v>
      </c>
      <c r="BN57" s="8">
        <f t="shared" si="23"/>
        <v>32</v>
      </c>
      <c r="BO57" s="8">
        <f t="shared" si="24"/>
        <v>27</v>
      </c>
      <c r="BP57" s="139">
        <f t="shared" si="25"/>
        <v>-0.94999999999999929</v>
      </c>
      <c r="BQ57" s="139">
        <f t="shared" si="26"/>
        <v>-0.80000000000000071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960</v>
      </c>
      <c r="G58" s="16">
        <f>'[3]15'!G60</f>
        <v>0</v>
      </c>
      <c r="H58" s="17">
        <f t="shared" si="27"/>
        <v>1280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</v>
      </c>
      <c r="AL58" s="8">
        <f t="shared" si="31"/>
        <v>261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411</v>
      </c>
      <c r="AT58" s="8">
        <v>31.05</v>
      </c>
      <c r="AU58" s="8">
        <v>26.2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27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27</v>
      </c>
      <c r="BL58" s="8">
        <f t="shared" si="21"/>
        <v>31.05</v>
      </c>
      <c r="BM58" s="8">
        <f t="shared" si="22"/>
        <v>26.2</v>
      </c>
      <c r="BN58" s="8">
        <f t="shared" si="23"/>
        <v>32</v>
      </c>
      <c r="BO58" s="8">
        <f t="shared" si="24"/>
        <v>27</v>
      </c>
      <c r="BP58" s="139">
        <f t="shared" si="25"/>
        <v>-0.94999999999999929</v>
      </c>
      <c r="BQ58" s="139">
        <f t="shared" si="26"/>
        <v>-0.80000000000000071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960</v>
      </c>
      <c r="G59" s="16">
        <f>'[3]15'!G61</f>
        <v>0</v>
      </c>
      <c r="H59" s="17">
        <f t="shared" si="27"/>
        <v>1280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</v>
      </c>
      <c r="AL59" s="8">
        <f t="shared" si="31"/>
        <v>261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411</v>
      </c>
      <c r="AT59" s="8">
        <v>31.05</v>
      </c>
      <c r="AU59" s="8">
        <v>26.2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27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27</v>
      </c>
      <c r="BL59" s="8">
        <f t="shared" si="21"/>
        <v>31.05</v>
      </c>
      <c r="BM59" s="8">
        <f t="shared" si="22"/>
        <v>26.2</v>
      </c>
      <c r="BN59" s="8">
        <f t="shared" si="23"/>
        <v>32</v>
      </c>
      <c r="BO59" s="8">
        <f t="shared" si="24"/>
        <v>27</v>
      </c>
      <c r="BP59" s="139">
        <f t="shared" si="25"/>
        <v>-0.94999999999999929</v>
      </c>
      <c r="BQ59" s="139">
        <f t="shared" si="26"/>
        <v>-0.80000000000000071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960</v>
      </c>
      <c r="G60" s="16">
        <f>'[3]15'!G62</f>
        <v>0</v>
      </c>
      <c r="H60" s="17">
        <f t="shared" si="27"/>
        <v>1280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</v>
      </c>
      <c r="AL60" s="8">
        <f t="shared" si="31"/>
        <v>261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411</v>
      </c>
      <c r="AT60" s="8">
        <v>31.05</v>
      </c>
      <c r="AU60" s="8">
        <v>26.2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27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27</v>
      </c>
      <c r="BL60" s="8">
        <f t="shared" si="21"/>
        <v>31.05</v>
      </c>
      <c r="BM60" s="8">
        <f t="shared" si="22"/>
        <v>26.2</v>
      </c>
      <c r="BN60" s="8">
        <f t="shared" si="23"/>
        <v>32</v>
      </c>
      <c r="BO60" s="8">
        <f t="shared" si="24"/>
        <v>27</v>
      </c>
      <c r="BP60" s="139">
        <f t="shared" si="25"/>
        <v>-0.94999999999999929</v>
      </c>
      <c r="BQ60" s="139">
        <f t="shared" si="26"/>
        <v>-0.80000000000000071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960</v>
      </c>
      <c r="G61" s="16">
        <f>'[3]15'!G63</f>
        <v>0</v>
      </c>
      <c r="H61" s="17">
        <f t="shared" si="27"/>
        <v>1280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</v>
      </c>
      <c r="AL61" s="8">
        <f t="shared" si="31"/>
        <v>261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411</v>
      </c>
      <c r="AT61" s="8">
        <v>31.05</v>
      </c>
      <c r="AU61" s="8">
        <v>26.2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27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27</v>
      </c>
      <c r="BL61" s="8">
        <f t="shared" si="21"/>
        <v>31.05</v>
      </c>
      <c r="BM61" s="8">
        <f t="shared" si="22"/>
        <v>26.2</v>
      </c>
      <c r="BN61" s="8">
        <f t="shared" si="23"/>
        <v>32</v>
      </c>
      <c r="BO61" s="8">
        <f t="shared" si="24"/>
        <v>27</v>
      </c>
      <c r="BP61" s="139">
        <f t="shared" si="25"/>
        <v>-0.94999999999999929</v>
      </c>
      <c r="BQ61" s="139">
        <f t="shared" si="26"/>
        <v>-0.80000000000000071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960</v>
      </c>
      <c r="G62" s="16">
        <f>'[3]15'!G64</f>
        <v>0</v>
      </c>
      <c r="H62" s="17">
        <f t="shared" si="27"/>
        <v>1280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</v>
      </c>
      <c r="AL62" s="8">
        <f t="shared" ref="AL62:AN98" si="35">Q62-X62-AE62</f>
        <v>261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411</v>
      </c>
      <c r="AT62" s="8">
        <v>31.05</v>
      </c>
      <c r="AU62" s="8">
        <v>26.2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27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27</v>
      </c>
      <c r="BL62" s="8">
        <f t="shared" si="21"/>
        <v>31.05</v>
      </c>
      <c r="BM62" s="8">
        <f t="shared" si="22"/>
        <v>26.2</v>
      </c>
      <c r="BN62" s="8">
        <f t="shared" si="23"/>
        <v>32</v>
      </c>
      <c r="BO62" s="8">
        <f t="shared" si="24"/>
        <v>27</v>
      </c>
      <c r="BP62" s="139">
        <f t="shared" si="25"/>
        <v>-0.94999999999999929</v>
      </c>
      <c r="BQ62" s="139">
        <f t="shared" si="26"/>
        <v>-0.80000000000000071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960</v>
      </c>
      <c r="G63" s="16">
        <f>'[3]15'!G65</f>
        <v>0</v>
      </c>
      <c r="H63" s="17">
        <f t="shared" si="27"/>
        <v>1280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438</v>
      </c>
      <c r="AT63" s="8">
        <v>0</v>
      </c>
      <c r="AU63" s="8">
        <v>31.05</v>
      </c>
      <c r="AW63" s="199">
        <v>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0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31.05</v>
      </c>
      <c r="BN63" s="8">
        <f t="shared" si="23"/>
        <v>0</v>
      </c>
      <c r="BO63" s="8">
        <f t="shared" si="24"/>
        <v>32</v>
      </c>
      <c r="BP63" s="139">
        <f t="shared" si="25"/>
        <v>0</v>
      </c>
      <c r="BQ63" s="139">
        <f t="shared" si="26"/>
        <v>-0.94999999999999929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960</v>
      </c>
      <c r="G64" s="16">
        <f>'[3]15'!G66</f>
        <v>0</v>
      </c>
      <c r="H64" s="17">
        <f t="shared" si="27"/>
        <v>1280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438</v>
      </c>
      <c r="AT64" s="8">
        <v>0</v>
      </c>
      <c r="AU64" s="8">
        <v>31.05</v>
      </c>
      <c r="AW64" s="199">
        <v>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0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31.05</v>
      </c>
      <c r="BN64" s="8">
        <f t="shared" si="23"/>
        <v>0</v>
      </c>
      <c r="BO64" s="8">
        <f t="shared" si="24"/>
        <v>32</v>
      </c>
      <c r="BP64" s="139">
        <f t="shared" si="25"/>
        <v>0</v>
      </c>
      <c r="BQ64" s="139">
        <f t="shared" si="26"/>
        <v>-0.94999999999999929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960</v>
      </c>
      <c r="G65" s="16">
        <f>'[3]15'!G67</f>
        <v>0</v>
      </c>
      <c r="H65" s="17">
        <f t="shared" si="27"/>
        <v>1280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438</v>
      </c>
      <c r="AT65" s="8">
        <v>0</v>
      </c>
      <c r="AU65" s="8">
        <v>31.05</v>
      </c>
      <c r="AW65" s="199">
        <v>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0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31.05</v>
      </c>
      <c r="BN65" s="8">
        <f t="shared" si="23"/>
        <v>0</v>
      </c>
      <c r="BO65" s="8">
        <f t="shared" si="24"/>
        <v>32</v>
      </c>
      <c r="BP65" s="139">
        <f t="shared" si="25"/>
        <v>0</v>
      </c>
      <c r="BQ65" s="139">
        <f t="shared" si="26"/>
        <v>-0.94999999999999929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960</v>
      </c>
      <c r="G66" s="16">
        <f>'[3]15'!G68</f>
        <v>0</v>
      </c>
      <c r="H66" s="17">
        <f t="shared" si="27"/>
        <v>1280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438</v>
      </c>
      <c r="AT66" s="8">
        <v>0</v>
      </c>
      <c r="AU66" s="8">
        <v>31.05</v>
      </c>
      <c r="AW66" s="199">
        <v>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0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31.05</v>
      </c>
      <c r="BN66" s="8">
        <f t="shared" si="23"/>
        <v>0</v>
      </c>
      <c r="BO66" s="8">
        <f t="shared" si="24"/>
        <v>32</v>
      </c>
      <c r="BP66" s="139">
        <f t="shared" si="25"/>
        <v>0</v>
      </c>
      <c r="BQ66" s="139">
        <f t="shared" si="26"/>
        <v>-0.94999999999999929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960</v>
      </c>
      <c r="G67" s="16">
        <f>'[3]15'!G69</f>
        <v>0</v>
      </c>
      <c r="H67" s="17">
        <f t="shared" si="27"/>
        <v>1280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438</v>
      </c>
      <c r="AT67" s="8">
        <v>0</v>
      </c>
      <c r="AU67" s="8">
        <v>31.05</v>
      </c>
      <c r="AW67" s="199">
        <v>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0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31.05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-0.94999999999999929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960</v>
      </c>
      <c r="G68" s="16">
        <f>'[3]15'!G70</f>
        <v>0</v>
      </c>
      <c r="H68" s="17">
        <f t="shared" si="27"/>
        <v>1280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150</v>
      </c>
      <c r="N68" s="16">
        <f>'[3]15'!O70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438</v>
      </c>
      <c r="AT68" s="8">
        <v>0</v>
      </c>
      <c r="AU68" s="8">
        <v>31.05</v>
      </c>
      <c r="AW68" s="199">
        <v>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0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31.05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960</v>
      </c>
      <c r="G69" s="16">
        <f>'[3]15'!G71</f>
        <v>0</v>
      </c>
      <c r="H69" s="17">
        <f t="shared" ref="H69:H98" si="59">SUM(B69:G69)</f>
        <v>1280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150</v>
      </c>
      <c r="N69" s="16">
        <f>'[3]15'!O71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438</v>
      </c>
      <c r="AT69" s="8">
        <v>0</v>
      </c>
      <c r="AU69" s="8">
        <v>31.05</v>
      </c>
      <c r="AW69" s="199">
        <v>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0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31.05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-0.94999999999999929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960</v>
      </c>
      <c r="G70" s="16">
        <f>'[3]15'!G72</f>
        <v>0</v>
      </c>
      <c r="H70" s="17">
        <f t="shared" si="59"/>
        <v>1280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150</v>
      </c>
      <c r="N70" s="16">
        <f>'[3]15'!O72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438</v>
      </c>
      <c r="AT70" s="8">
        <v>0</v>
      </c>
      <c r="AU70" s="8">
        <v>31.05</v>
      </c>
      <c r="AW70" s="199">
        <v>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0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31.05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-0.94999999999999929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960</v>
      </c>
      <c r="G71" s="16">
        <f>'[3]15'!G73</f>
        <v>0</v>
      </c>
      <c r="H71" s="17">
        <f t="shared" si="59"/>
        <v>1280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150</v>
      </c>
      <c r="N71" s="16">
        <f>'[3]15'!O73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438</v>
      </c>
      <c r="AT71" s="8">
        <v>0</v>
      </c>
      <c r="AU71" s="8">
        <v>31.05</v>
      </c>
      <c r="AW71" s="199">
        <v>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0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31.05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-0.94999999999999929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960</v>
      </c>
      <c r="G72" s="16">
        <f>'[3]15'!G74</f>
        <v>0</v>
      </c>
      <c r="H72" s="17">
        <f t="shared" si="59"/>
        <v>1280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150</v>
      </c>
      <c r="N72" s="16">
        <f>'[3]15'!O74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438</v>
      </c>
      <c r="AT72" s="8">
        <v>0</v>
      </c>
      <c r="AU72" s="8">
        <v>31.05</v>
      </c>
      <c r="AW72" s="199">
        <v>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0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31.05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-0.94999999999999929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960</v>
      </c>
      <c r="G73" s="16">
        <f>'[3]15'!G75</f>
        <v>0</v>
      </c>
      <c r="H73" s="17">
        <f t="shared" si="59"/>
        <v>1280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150</v>
      </c>
      <c r="N73" s="16">
        <f>'[3]15'!O75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438</v>
      </c>
      <c r="AT73" s="8">
        <v>0</v>
      </c>
      <c r="AU73" s="8">
        <v>31.05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31.05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-0.94999999999999929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960</v>
      </c>
      <c r="G74" s="16">
        <f>'[3]15'!G76</f>
        <v>0</v>
      </c>
      <c r="H74" s="17">
        <f t="shared" si="59"/>
        <v>1280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150</v>
      </c>
      <c r="N74" s="16">
        <f>'[3]15'!O76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438</v>
      </c>
      <c r="AT74" s="8">
        <v>0</v>
      </c>
      <c r="AU74" s="8">
        <v>31.05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31.05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-0.94999999999999929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980</v>
      </c>
      <c r="G75" s="16">
        <f>'[3]15'!G77</f>
        <v>0</v>
      </c>
      <c r="H75" s="17">
        <f t="shared" si="59"/>
        <v>1300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150</v>
      </c>
      <c r="N75" s="16">
        <f>'[3]15'!O77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438</v>
      </c>
      <c r="AT75" s="8">
        <v>0</v>
      </c>
      <c r="AU75" s="8">
        <v>31.05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0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31.05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-0.94999999999999929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980</v>
      </c>
      <c r="G76" s="16">
        <f>'[3]15'!G78</f>
        <v>0</v>
      </c>
      <c r="H76" s="17">
        <f t="shared" si="59"/>
        <v>1300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150</v>
      </c>
      <c r="N76" s="16">
        <f>'[3]15'!O78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438</v>
      </c>
      <c r="AT76" s="8">
        <v>0</v>
      </c>
      <c r="AU76" s="8">
        <v>31.05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31.05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-0.94999999999999929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980</v>
      </c>
      <c r="G77" s="16">
        <f>'[3]15'!G79</f>
        <v>0</v>
      </c>
      <c r="H77" s="17">
        <f t="shared" si="59"/>
        <v>1300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150</v>
      </c>
      <c r="N77" s="16">
        <f>'[3]15'!O79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438</v>
      </c>
      <c r="AT77" s="8">
        <v>0</v>
      </c>
      <c r="AU77" s="8">
        <v>31.05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31.05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-0.94999999999999929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980</v>
      </c>
      <c r="G78" s="16">
        <f>'[3]15'!G80</f>
        <v>0</v>
      </c>
      <c r="H78" s="17">
        <f t="shared" si="59"/>
        <v>1300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150</v>
      </c>
      <c r="N78" s="16">
        <f>'[3]15'!O80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438</v>
      </c>
      <c r="AT78" s="8">
        <v>0</v>
      </c>
      <c r="AU78" s="8">
        <v>31.05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31.05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-0.94999999999999929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980</v>
      </c>
      <c r="G79" s="16">
        <f>'[3]15'!G81</f>
        <v>0</v>
      </c>
      <c r="H79" s="17">
        <f t="shared" si="59"/>
        <v>1300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150</v>
      </c>
      <c r="N79" s="16">
        <f>'[3]15'!O81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31.05</v>
      </c>
      <c r="AU79" s="8">
        <v>31.05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31.05</v>
      </c>
      <c r="BM79" s="8">
        <f t="shared" si="54"/>
        <v>31.05</v>
      </c>
      <c r="BN79" s="8">
        <f t="shared" si="55"/>
        <v>32</v>
      </c>
      <c r="BO79" s="8">
        <f t="shared" si="56"/>
        <v>32</v>
      </c>
      <c r="BP79" s="139">
        <f t="shared" si="57"/>
        <v>-0.94999999999999929</v>
      </c>
      <c r="BQ79" s="139">
        <f t="shared" si="58"/>
        <v>-0.94999999999999929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980</v>
      </c>
      <c r="G80" s="16">
        <f>'[3]15'!G82</f>
        <v>0</v>
      </c>
      <c r="H80" s="17">
        <f t="shared" si="59"/>
        <v>1300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150</v>
      </c>
      <c r="N80" s="16">
        <f>'[3]15'!O82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31.05</v>
      </c>
      <c r="AU80" s="8">
        <v>31.05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31.05</v>
      </c>
      <c r="BM80" s="8">
        <f t="shared" si="54"/>
        <v>31.05</v>
      </c>
      <c r="BN80" s="8">
        <f t="shared" si="55"/>
        <v>32</v>
      </c>
      <c r="BO80" s="8">
        <f t="shared" si="56"/>
        <v>32</v>
      </c>
      <c r="BP80" s="139">
        <f t="shared" si="57"/>
        <v>-0.94999999999999929</v>
      </c>
      <c r="BQ80" s="139">
        <f t="shared" si="58"/>
        <v>-0.94999999999999929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980</v>
      </c>
      <c r="G81" s="16">
        <f>'[3]15'!G83</f>
        <v>0</v>
      </c>
      <c r="H81" s="17">
        <f t="shared" si="59"/>
        <v>1300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150</v>
      </c>
      <c r="N81" s="16">
        <f>'[3]15'!O83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31.05</v>
      </c>
      <c r="AU81" s="8">
        <v>31.05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31.05</v>
      </c>
      <c r="BM81" s="8">
        <f t="shared" si="54"/>
        <v>31.05</v>
      </c>
      <c r="BN81" s="8">
        <f t="shared" si="55"/>
        <v>32</v>
      </c>
      <c r="BO81" s="8">
        <f t="shared" si="56"/>
        <v>32</v>
      </c>
      <c r="BP81" s="139">
        <f t="shared" si="57"/>
        <v>-0.94999999999999929</v>
      </c>
      <c r="BQ81" s="139">
        <f t="shared" si="58"/>
        <v>-0.94999999999999929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980</v>
      </c>
      <c r="G82" s="16">
        <f>'[3]15'!G84</f>
        <v>0</v>
      </c>
      <c r="H82" s="17">
        <f t="shared" si="59"/>
        <v>1300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150</v>
      </c>
      <c r="N82" s="16">
        <f>'[3]15'!O84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31.05</v>
      </c>
      <c r="AU82" s="8">
        <v>31.05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31.05</v>
      </c>
      <c r="BM82" s="8">
        <f t="shared" si="54"/>
        <v>31.05</v>
      </c>
      <c r="BN82" s="8">
        <f t="shared" si="55"/>
        <v>32</v>
      </c>
      <c r="BO82" s="8">
        <f t="shared" si="56"/>
        <v>32</v>
      </c>
      <c r="BP82" s="139">
        <f t="shared" si="57"/>
        <v>-0.94999999999999929</v>
      </c>
      <c r="BQ82" s="139">
        <f t="shared" si="58"/>
        <v>-0.94999999999999929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980</v>
      </c>
      <c r="G83" s="16">
        <f>'[3]15'!G85</f>
        <v>0</v>
      </c>
      <c r="H83" s="17">
        <f t="shared" si="59"/>
        <v>1300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150</v>
      </c>
      <c r="N83" s="16">
        <f>'[3]15'!O85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31.05</v>
      </c>
      <c r="AU83" s="8">
        <v>31.05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31.05</v>
      </c>
      <c r="BM83" s="8">
        <f t="shared" si="54"/>
        <v>31.05</v>
      </c>
      <c r="BN83" s="8">
        <f t="shared" si="55"/>
        <v>32</v>
      </c>
      <c r="BO83" s="8">
        <f t="shared" si="56"/>
        <v>32</v>
      </c>
      <c r="BP83" s="139">
        <f t="shared" si="57"/>
        <v>-0.94999999999999929</v>
      </c>
      <c r="BQ83" s="139">
        <f t="shared" si="58"/>
        <v>-0.94999999999999929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980</v>
      </c>
      <c r="G84" s="16">
        <f>'[3]15'!G86</f>
        <v>0</v>
      </c>
      <c r="H84" s="17">
        <f t="shared" si="59"/>
        <v>1300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150</v>
      </c>
      <c r="N84" s="16">
        <f>'[3]15'!O86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31.05</v>
      </c>
      <c r="AU84" s="8">
        <v>31.05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31.05</v>
      </c>
      <c r="BM84" s="8">
        <f t="shared" si="54"/>
        <v>31.05</v>
      </c>
      <c r="BN84" s="8">
        <f t="shared" si="55"/>
        <v>32</v>
      </c>
      <c r="BO84" s="8">
        <f t="shared" si="56"/>
        <v>32</v>
      </c>
      <c r="BP84" s="139">
        <f t="shared" si="57"/>
        <v>-0.94999999999999929</v>
      </c>
      <c r="BQ84" s="139">
        <f t="shared" si="58"/>
        <v>-0.94999999999999929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980</v>
      </c>
      <c r="G85" s="16">
        <f>'[3]15'!G87</f>
        <v>0</v>
      </c>
      <c r="H85" s="17">
        <f t="shared" si="59"/>
        <v>1300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150</v>
      </c>
      <c r="N85" s="16">
        <f>'[3]15'!O87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31.05</v>
      </c>
      <c r="AU85" s="8">
        <v>31.05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31.05</v>
      </c>
      <c r="BM85" s="8">
        <f t="shared" si="54"/>
        <v>31.05</v>
      </c>
      <c r="BN85" s="8">
        <f t="shared" si="55"/>
        <v>32</v>
      </c>
      <c r="BO85" s="8">
        <f t="shared" si="56"/>
        <v>32</v>
      </c>
      <c r="BP85" s="139">
        <f t="shared" si="57"/>
        <v>-0.94999999999999929</v>
      </c>
      <c r="BQ85" s="139">
        <f t="shared" si="58"/>
        <v>-0.94999999999999929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980</v>
      </c>
      <c r="G86" s="16">
        <f>'[3]15'!G88</f>
        <v>0</v>
      </c>
      <c r="H86" s="17">
        <f t="shared" si="59"/>
        <v>1300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150</v>
      </c>
      <c r="N86" s="16">
        <f>'[3]15'!O88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31.05</v>
      </c>
      <c r="AU86" s="8">
        <v>31.05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31.05</v>
      </c>
      <c r="BM86" s="8">
        <f t="shared" si="54"/>
        <v>31.05</v>
      </c>
      <c r="BN86" s="8">
        <f t="shared" si="55"/>
        <v>32</v>
      </c>
      <c r="BO86" s="8">
        <f t="shared" si="56"/>
        <v>32</v>
      </c>
      <c r="BP86" s="139">
        <f t="shared" si="57"/>
        <v>-0.94999999999999929</v>
      </c>
      <c r="BQ86" s="139">
        <f t="shared" si="58"/>
        <v>-0.94999999999999929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980</v>
      </c>
      <c r="G87" s="16">
        <f>'[3]15'!G89</f>
        <v>0</v>
      </c>
      <c r="H87" s="17">
        <f t="shared" si="59"/>
        <v>1300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150</v>
      </c>
      <c r="N87" s="16">
        <f>'[3]15'!O89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31.05</v>
      </c>
      <c r="AU87" s="8">
        <v>31.05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31.05</v>
      </c>
      <c r="BM87" s="8">
        <f t="shared" si="54"/>
        <v>31.05</v>
      </c>
      <c r="BN87" s="8">
        <f t="shared" si="55"/>
        <v>32</v>
      </c>
      <c r="BO87" s="8">
        <f t="shared" si="56"/>
        <v>32</v>
      </c>
      <c r="BP87" s="139">
        <f t="shared" si="57"/>
        <v>-0.94999999999999929</v>
      </c>
      <c r="BQ87" s="139">
        <f t="shared" si="58"/>
        <v>-0.94999999999999929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980</v>
      </c>
      <c r="G88" s="16">
        <f>'[3]15'!G90</f>
        <v>0</v>
      </c>
      <c r="H88" s="17">
        <f t="shared" si="59"/>
        <v>1300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150</v>
      </c>
      <c r="N88" s="16">
        <f>'[3]15'!O90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31.05</v>
      </c>
      <c r="AU88" s="8">
        <v>31.05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31.05</v>
      </c>
      <c r="BM88" s="8">
        <f t="shared" si="54"/>
        <v>31.05</v>
      </c>
      <c r="BN88" s="8">
        <f t="shared" si="55"/>
        <v>32</v>
      </c>
      <c r="BO88" s="8">
        <f t="shared" si="56"/>
        <v>32</v>
      </c>
      <c r="BP88" s="139">
        <f t="shared" si="57"/>
        <v>-0.94999999999999929</v>
      </c>
      <c r="BQ88" s="139">
        <f t="shared" si="58"/>
        <v>-0.94999999999999929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980</v>
      </c>
      <c r="G89" s="16">
        <f>'[3]15'!G91</f>
        <v>0</v>
      </c>
      <c r="H89" s="17">
        <f t="shared" si="59"/>
        <v>1300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190</v>
      </c>
      <c r="N89" s="16">
        <f>'[3]15'!O91</f>
        <v>0</v>
      </c>
      <c r="O89" s="17">
        <f t="shared" si="60"/>
        <v>510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190</v>
      </c>
      <c r="V89" s="16">
        <f t="shared" si="32"/>
        <v>0</v>
      </c>
      <c r="W89" s="17">
        <f t="shared" si="61"/>
        <v>510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190</v>
      </c>
      <c r="AQ89" s="8">
        <f t="shared" si="34"/>
        <v>0</v>
      </c>
      <c r="AR89" s="8">
        <f t="shared" si="50"/>
        <v>446</v>
      </c>
      <c r="AT89" s="8">
        <v>31.05</v>
      </c>
      <c r="AU89" s="8">
        <v>31.05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31.05</v>
      </c>
      <c r="BM89" s="8">
        <f t="shared" si="54"/>
        <v>31.05</v>
      </c>
      <c r="BN89" s="8">
        <f t="shared" si="55"/>
        <v>32</v>
      </c>
      <c r="BO89" s="8">
        <f t="shared" si="56"/>
        <v>32</v>
      </c>
      <c r="BP89" s="139">
        <f t="shared" si="57"/>
        <v>-0.94999999999999929</v>
      </c>
      <c r="BQ89" s="139">
        <f t="shared" si="58"/>
        <v>-0.94999999999999929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980</v>
      </c>
      <c r="G90" s="16">
        <f>'[3]15'!G92</f>
        <v>0</v>
      </c>
      <c r="H90" s="17">
        <f t="shared" si="59"/>
        <v>1300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190</v>
      </c>
      <c r="N90" s="16">
        <f>'[3]15'!O92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446</v>
      </c>
      <c r="AT90" s="8">
        <v>31.05</v>
      </c>
      <c r="AU90" s="8">
        <v>31.05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31.05</v>
      </c>
      <c r="BM90" s="8">
        <f t="shared" si="54"/>
        <v>31.05</v>
      </c>
      <c r="BN90" s="8">
        <f t="shared" si="55"/>
        <v>32</v>
      </c>
      <c r="BO90" s="8">
        <f t="shared" si="56"/>
        <v>32</v>
      </c>
      <c r="BP90" s="139">
        <f t="shared" si="57"/>
        <v>-0.94999999999999929</v>
      </c>
      <c r="BQ90" s="139">
        <f t="shared" si="58"/>
        <v>-0.94999999999999929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980</v>
      </c>
      <c r="G91" s="16">
        <f>'[3]15'!G93</f>
        <v>0</v>
      </c>
      <c r="H91" s="17">
        <f t="shared" si="59"/>
        <v>1300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190</v>
      </c>
      <c r="N91" s="16">
        <f>'[3]15'!O93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446</v>
      </c>
      <c r="AT91" s="8">
        <v>31.05</v>
      </c>
      <c r="AU91" s="8">
        <v>31.05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31.05</v>
      </c>
      <c r="BM91" s="8">
        <f t="shared" si="54"/>
        <v>31.05</v>
      </c>
      <c r="BN91" s="8">
        <f t="shared" si="55"/>
        <v>32</v>
      </c>
      <c r="BO91" s="8">
        <f t="shared" si="56"/>
        <v>32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980</v>
      </c>
      <c r="G92" s="16">
        <f>'[3]15'!G94</f>
        <v>0</v>
      </c>
      <c r="H92" s="17">
        <f t="shared" si="59"/>
        <v>1300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190</v>
      </c>
      <c r="N92" s="16">
        <f>'[3]15'!O94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446</v>
      </c>
      <c r="AT92" s="8">
        <v>31.05</v>
      </c>
      <c r="AU92" s="8">
        <v>31.05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31.05</v>
      </c>
      <c r="BM92" s="8">
        <f t="shared" si="54"/>
        <v>31.05</v>
      </c>
      <c r="BN92" s="8">
        <f t="shared" si="55"/>
        <v>32</v>
      </c>
      <c r="BO92" s="8">
        <f t="shared" si="56"/>
        <v>32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980</v>
      </c>
      <c r="G93" s="16">
        <f>'[3]15'!G95</f>
        <v>0</v>
      </c>
      <c r="H93" s="17">
        <f t="shared" si="59"/>
        <v>1300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190</v>
      </c>
      <c r="N93" s="16">
        <f>'[3]15'!O95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446</v>
      </c>
      <c r="AT93" s="8">
        <v>31.05</v>
      </c>
      <c r="AU93" s="8">
        <v>31.05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31.05</v>
      </c>
      <c r="BM93" s="8">
        <f t="shared" si="54"/>
        <v>31.05</v>
      </c>
      <c r="BN93" s="8">
        <f t="shared" si="55"/>
        <v>32</v>
      </c>
      <c r="BO93" s="8">
        <f t="shared" si="56"/>
        <v>32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980</v>
      </c>
      <c r="G94" s="16">
        <f>'[3]15'!G96</f>
        <v>0</v>
      </c>
      <c r="H94" s="17">
        <f t="shared" si="59"/>
        <v>1300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190</v>
      </c>
      <c r="N94" s="16">
        <f>'[3]15'!O96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446</v>
      </c>
      <c r="AT94" s="8">
        <v>31.05</v>
      </c>
      <c r="AU94" s="8">
        <v>31.05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31.05</v>
      </c>
      <c r="BM94" s="8">
        <f t="shared" si="54"/>
        <v>31.05</v>
      </c>
      <c r="BN94" s="8">
        <f t="shared" si="55"/>
        <v>32</v>
      </c>
      <c r="BO94" s="8">
        <f t="shared" si="56"/>
        <v>32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980</v>
      </c>
      <c r="G95" s="16">
        <f>'[3]15'!G97</f>
        <v>0</v>
      </c>
      <c r="H95" s="17">
        <f t="shared" si="59"/>
        <v>1300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190</v>
      </c>
      <c r="N95" s="16">
        <f>'[3]15'!O97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446</v>
      </c>
      <c r="AT95" s="8">
        <v>31.05</v>
      </c>
      <c r="AU95" s="8">
        <v>31.05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31.05</v>
      </c>
      <c r="BM95" s="8">
        <f t="shared" si="54"/>
        <v>31.05</v>
      </c>
      <c r="BN95" s="8">
        <f t="shared" si="55"/>
        <v>32</v>
      </c>
      <c r="BO95" s="8">
        <f t="shared" si="56"/>
        <v>32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980</v>
      </c>
      <c r="G96" s="16">
        <f>'[3]15'!G98</f>
        <v>0</v>
      </c>
      <c r="H96" s="17">
        <f t="shared" si="59"/>
        <v>1300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190</v>
      </c>
      <c r="N96" s="16">
        <f>'[3]15'!O98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446</v>
      </c>
      <c r="AT96" s="8">
        <v>31.05</v>
      </c>
      <c r="AU96" s="8">
        <v>31.05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31.05</v>
      </c>
      <c r="BM96" s="8">
        <f t="shared" si="54"/>
        <v>31.05</v>
      </c>
      <c r="BN96" s="8">
        <f t="shared" si="55"/>
        <v>32</v>
      </c>
      <c r="BO96" s="8">
        <f t="shared" si="56"/>
        <v>32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980</v>
      </c>
      <c r="G97" s="16">
        <f>'[3]15'!G99</f>
        <v>0</v>
      </c>
      <c r="H97" s="17">
        <f t="shared" si="59"/>
        <v>1300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190</v>
      </c>
      <c r="N97" s="16">
        <f>'[3]15'!O99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446</v>
      </c>
      <c r="AT97" s="8">
        <v>31.05</v>
      </c>
      <c r="AU97" s="8">
        <v>31.05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31.05</v>
      </c>
      <c r="BM97" s="8">
        <f t="shared" si="54"/>
        <v>31.05</v>
      </c>
      <c r="BN97" s="8">
        <f t="shared" si="55"/>
        <v>32</v>
      </c>
      <c r="BO97" s="8">
        <f t="shared" si="56"/>
        <v>32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980</v>
      </c>
      <c r="G98" s="16">
        <f>'[3]15'!G100</f>
        <v>0</v>
      </c>
      <c r="H98" s="17">
        <f t="shared" si="59"/>
        <v>1300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190</v>
      </c>
      <c r="N98" s="16">
        <f>'[3]15'!O100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446</v>
      </c>
      <c r="AT98" s="8">
        <v>31.05</v>
      </c>
      <c r="AU98" s="8">
        <v>31.05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31.05</v>
      </c>
      <c r="BM98" s="8">
        <f t="shared" si="54"/>
        <v>31.05</v>
      </c>
      <c r="BN98" s="8">
        <f t="shared" si="55"/>
        <v>32</v>
      </c>
      <c r="BO98" s="8">
        <f t="shared" si="56"/>
        <v>32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4.0199999999999996</v>
      </c>
      <c r="N99" s="15">
        <f t="shared" si="62"/>
        <v>0</v>
      </c>
      <c r="O99" s="15">
        <f t="shared" si="62"/>
        <v>11.7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4.0199999999999996</v>
      </c>
      <c r="V99" s="15">
        <f t="shared" si="62"/>
        <v>0</v>
      </c>
      <c r="W99" s="15">
        <f t="shared" si="62"/>
        <v>11.7</v>
      </c>
      <c r="X99" s="15">
        <f t="shared" si="62"/>
        <v>0.63749999999999996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0.63749999999999996</v>
      </c>
      <c r="AE99" s="15">
        <f t="shared" si="62"/>
        <v>0.74050000000000005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0.74050000000000005</v>
      </c>
      <c r="AL99" s="15">
        <f t="shared" si="62"/>
        <v>6.3019999999999996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4.0199999999999996</v>
      </c>
      <c r="AQ99" s="15">
        <f t="shared" si="62"/>
        <v>0</v>
      </c>
      <c r="AR99" s="15">
        <f t="shared" si="62"/>
        <v>10.321999999999999</v>
      </c>
      <c r="AS99" s="15">
        <f t="shared" si="62"/>
        <v>0</v>
      </c>
      <c r="AT99" s="15">
        <f t="shared" si="62"/>
        <v>0.61842500000000022</v>
      </c>
      <c r="AU99" s="15">
        <f t="shared" si="62"/>
        <v>0.7183750000000011</v>
      </c>
      <c r="AV99" s="15">
        <f t="shared" si="62"/>
        <v>0</v>
      </c>
      <c r="AW99" s="15">
        <f t="shared" si="62"/>
        <v>0.63749999999999996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0.63749999999999996</v>
      </c>
      <c r="BD99" s="15">
        <f t="shared" si="62"/>
        <v>0.74050000000000005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0.74050000000000005</v>
      </c>
      <c r="BK99" s="15"/>
      <c r="BL99" s="15">
        <f t="shared" si="63"/>
        <v>0.61842500000000022</v>
      </c>
      <c r="BM99" s="15">
        <f t="shared" si="63"/>
        <v>0.7183750000000011</v>
      </c>
      <c r="BN99" s="15">
        <f t="shared" si="63"/>
        <v>0.63749999999999996</v>
      </c>
      <c r="BO99" s="15">
        <f t="shared" si="63"/>
        <v>0.74050000000000005</v>
      </c>
      <c r="BP99" s="15">
        <f t="shared" si="63"/>
        <v>-1.9075000000000022E-2</v>
      </c>
      <c r="BQ99" s="15">
        <f t="shared" si="63"/>
        <v>-2.2125000000000006E-2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45184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148</v>
      </c>
      <c r="C3">
        <f>PPCL!C3</f>
        <v>0</v>
      </c>
      <c r="D3">
        <f>PPCL!M3</f>
        <v>148</v>
      </c>
      <c r="E3">
        <f>PPCL!N3</f>
        <v>0</v>
      </c>
      <c r="F3">
        <f>B3+C3</f>
        <v>148</v>
      </c>
      <c r="G3">
        <f>D3+E3</f>
        <v>148</v>
      </c>
      <c r="H3" s="112"/>
      <c r="I3">
        <f>BRPL_EOD!AE3+BRPL_EOD!AF3</f>
        <v>42.2</v>
      </c>
      <c r="J3">
        <f>BYPL_EOD!AE3+BYPL_EOD!AF3</f>
        <v>23.78</v>
      </c>
      <c r="K3">
        <f>MES_EOD!AE3+MES_EOD!AF3</f>
        <v>9.0399999999999991</v>
      </c>
      <c r="L3">
        <f>NDMC_EOD!AE3+NDMC_EOD!AF3</f>
        <v>44.44</v>
      </c>
      <c r="M3">
        <f>TPDDL_EOD!AE3+TPDDL_EOD!AF3</f>
        <v>28.53</v>
      </c>
      <c r="N3">
        <f t="shared" ref="N3:N66" si="0">SUM(I3:M3)</f>
        <v>147.99</v>
      </c>
      <c r="O3" s="112">
        <f t="shared" ref="O3:O66" si="1">G3-N3</f>
        <v>9.9999999999909051E-3</v>
      </c>
      <c r="P3">
        <v>42.2</v>
      </c>
      <c r="Q3">
        <v>23.781623885456359</v>
      </c>
      <c r="R3">
        <v>9.0399999999999991</v>
      </c>
      <c r="S3">
        <v>44.44642717081652</v>
      </c>
      <c r="T3">
        <v>28.531948943727105</v>
      </c>
      <c r="U3" s="114">
        <f t="shared" ref="U3:U66" si="2">SUM(P3:T3)</f>
        <v>148</v>
      </c>
      <c r="V3" s="112">
        <f t="shared" ref="V3:V66" si="3">G3-U3</f>
        <v>0</v>
      </c>
    </row>
    <row r="4" spans="1:22">
      <c r="A4" t="s">
        <v>46</v>
      </c>
      <c r="B4">
        <f>PPCL!B4</f>
        <v>148</v>
      </c>
      <c r="C4">
        <f>PPCL!C4</f>
        <v>0</v>
      </c>
      <c r="D4">
        <f>PPCL!M4</f>
        <v>148</v>
      </c>
      <c r="E4">
        <f>PPCL!N4</f>
        <v>0</v>
      </c>
      <c r="F4">
        <f t="shared" ref="F4:F67" si="4">B4+C4</f>
        <v>148</v>
      </c>
      <c r="G4">
        <f t="shared" ref="G4:G67" si="5">D4+E4</f>
        <v>148</v>
      </c>
      <c r="H4" s="112"/>
      <c r="I4">
        <f>BRPL_EOD!AE4+BRPL_EOD!AF4</f>
        <v>42.2</v>
      </c>
      <c r="J4">
        <f>BYPL_EOD!AE4+BYPL_EOD!AF4</f>
        <v>23.78</v>
      </c>
      <c r="K4">
        <f>MES_EOD!AE4+MES_EOD!AF4</f>
        <v>9.0399999999999991</v>
      </c>
      <c r="L4">
        <f>NDMC_EOD!AE4+NDMC_EOD!AF4</f>
        <v>44.44</v>
      </c>
      <c r="M4">
        <f>TPDDL_EOD!AE4+TPDDL_EOD!AF4</f>
        <v>28.53</v>
      </c>
      <c r="N4">
        <f t="shared" si="0"/>
        <v>147.99</v>
      </c>
      <c r="O4" s="112">
        <f t="shared" si="1"/>
        <v>9.9999999999909051E-3</v>
      </c>
      <c r="P4">
        <v>42.2</v>
      </c>
      <c r="Q4">
        <v>23.781623885456359</v>
      </c>
      <c r="R4">
        <v>9.0399999999999991</v>
      </c>
      <c r="S4">
        <v>44.44642717081652</v>
      </c>
      <c r="T4">
        <v>28.531948943727105</v>
      </c>
      <c r="U4" s="114">
        <f t="shared" si="2"/>
        <v>148</v>
      </c>
      <c r="V4" s="112">
        <f t="shared" si="3"/>
        <v>0</v>
      </c>
    </row>
    <row r="5" spans="1:22">
      <c r="A5" t="s">
        <v>47</v>
      </c>
      <c r="B5">
        <f>PPCL!B5</f>
        <v>148</v>
      </c>
      <c r="C5">
        <f>PPCL!C5</f>
        <v>0</v>
      </c>
      <c r="D5">
        <f>PPCL!M5</f>
        <v>148</v>
      </c>
      <c r="E5">
        <f>PPCL!N5</f>
        <v>0</v>
      </c>
      <c r="F5">
        <f t="shared" si="4"/>
        <v>148</v>
      </c>
      <c r="G5">
        <f t="shared" si="5"/>
        <v>148</v>
      </c>
      <c r="H5" s="112"/>
      <c r="I5">
        <f>BRPL_EOD!AE5+BRPL_EOD!AF5</f>
        <v>42.2</v>
      </c>
      <c r="J5">
        <f>BYPL_EOD!AE5+BYPL_EOD!AF5</f>
        <v>23.78</v>
      </c>
      <c r="K5">
        <f>MES_EOD!AE5+MES_EOD!AF5</f>
        <v>9.0399999999999991</v>
      </c>
      <c r="L5">
        <f>NDMC_EOD!AE5+NDMC_EOD!AF5</f>
        <v>44.44</v>
      </c>
      <c r="M5">
        <f>TPDDL_EOD!AE5+TPDDL_EOD!AF5</f>
        <v>28.53</v>
      </c>
      <c r="N5">
        <f t="shared" si="0"/>
        <v>147.99</v>
      </c>
      <c r="O5" s="112">
        <f t="shared" si="1"/>
        <v>9.9999999999909051E-3</v>
      </c>
      <c r="P5">
        <v>42.2</v>
      </c>
      <c r="Q5">
        <v>23.781623885456359</v>
      </c>
      <c r="R5">
        <v>9.0399999999999991</v>
      </c>
      <c r="S5">
        <v>44.44642717081652</v>
      </c>
      <c r="T5">
        <v>28.531948943727105</v>
      </c>
      <c r="U5" s="114">
        <f t="shared" si="2"/>
        <v>148</v>
      </c>
      <c r="V5" s="112">
        <f t="shared" si="3"/>
        <v>0</v>
      </c>
    </row>
    <row r="6" spans="1:22">
      <c r="A6" t="s">
        <v>48</v>
      </c>
      <c r="B6">
        <f>PPCL!B6</f>
        <v>148</v>
      </c>
      <c r="C6">
        <f>PPCL!C6</f>
        <v>0</v>
      </c>
      <c r="D6">
        <f>PPCL!M6</f>
        <v>148</v>
      </c>
      <c r="E6">
        <f>PPCL!N6</f>
        <v>0</v>
      </c>
      <c r="F6">
        <f t="shared" si="4"/>
        <v>148</v>
      </c>
      <c r="G6">
        <f t="shared" si="5"/>
        <v>148</v>
      </c>
      <c r="H6" s="112"/>
      <c r="I6">
        <f>BRPL_EOD!AE6+BRPL_EOD!AF6</f>
        <v>42.2</v>
      </c>
      <c r="J6">
        <f>BYPL_EOD!AE6+BYPL_EOD!AF6</f>
        <v>23.78</v>
      </c>
      <c r="K6">
        <f>MES_EOD!AE6+MES_EOD!AF6</f>
        <v>9.0399999999999991</v>
      </c>
      <c r="L6">
        <f>NDMC_EOD!AE6+NDMC_EOD!AF6</f>
        <v>44.44</v>
      </c>
      <c r="M6">
        <f>TPDDL_EOD!AE6+TPDDL_EOD!AF6</f>
        <v>28.53</v>
      </c>
      <c r="N6">
        <f t="shared" si="0"/>
        <v>147.99</v>
      </c>
      <c r="O6" s="112">
        <f t="shared" si="1"/>
        <v>9.9999999999909051E-3</v>
      </c>
      <c r="P6">
        <v>42.2</v>
      </c>
      <c r="Q6">
        <v>23.781623885456359</v>
      </c>
      <c r="R6">
        <v>9.0399999999999991</v>
      </c>
      <c r="S6">
        <v>44.44642717081652</v>
      </c>
      <c r="T6">
        <v>28.531948943727105</v>
      </c>
      <c r="U6" s="114">
        <f t="shared" si="2"/>
        <v>148</v>
      </c>
      <c r="V6" s="112">
        <f t="shared" si="3"/>
        <v>0</v>
      </c>
    </row>
    <row r="7" spans="1:22">
      <c r="A7" t="s">
        <v>49</v>
      </c>
      <c r="B7">
        <f>PPCL!B7</f>
        <v>148</v>
      </c>
      <c r="C7">
        <f>PPCL!C7</f>
        <v>0</v>
      </c>
      <c r="D7">
        <f>PPCL!M7</f>
        <v>148</v>
      </c>
      <c r="E7">
        <f>PPCL!N7</f>
        <v>0</v>
      </c>
      <c r="F7">
        <f t="shared" si="4"/>
        <v>148</v>
      </c>
      <c r="G7">
        <f t="shared" si="5"/>
        <v>148</v>
      </c>
      <c r="H7" s="112"/>
      <c r="I7">
        <f>BRPL_EOD!AE7+BRPL_EOD!AF7</f>
        <v>42.2</v>
      </c>
      <c r="J7">
        <f>BYPL_EOD!AE7+BYPL_EOD!AF7</f>
        <v>23.78</v>
      </c>
      <c r="K7">
        <f>MES_EOD!AE7+MES_EOD!AF7</f>
        <v>9.0399999999999991</v>
      </c>
      <c r="L7">
        <f>NDMC_EOD!AE7+NDMC_EOD!AF7</f>
        <v>44.44</v>
      </c>
      <c r="M7">
        <f>TPDDL_EOD!AE7+TPDDL_EOD!AF7</f>
        <v>28.53</v>
      </c>
      <c r="N7">
        <f t="shared" si="0"/>
        <v>147.99</v>
      </c>
      <c r="O7" s="112">
        <f t="shared" si="1"/>
        <v>9.9999999999909051E-3</v>
      </c>
      <c r="P7">
        <v>42.2</v>
      </c>
      <c r="Q7">
        <v>23.781623885456359</v>
      </c>
      <c r="R7">
        <v>9.0399999999999991</v>
      </c>
      <c r="S7">
        <v>44.44642717081652</v>
      </c>
      <c r="T7">
        <v>28.531948943727105</v>
      </c>
      <c r="U7" s="114">
        <f t="shared" si="2"/>
        <v>148</v>
      </c>
      <c r="V7" s="112">
        <f t="shared" si="3"/>
        <v>0</v>
      </c>
    </row>
    <row r="8" spans="1:22">
      <c r="A8" t="s">
        <v>50</v>
      </c>
      <c r="B8">
        <f>PPCL!B8</f>
        <v>148</v>
      </c>
      <c r="C8">
        <f>PPCL!C8</f>
        <v>0</v>
      </c>
      <c r="D8">
        <f>PPCL!M8</f>
        <v>148</v>
      </c>
      <c r="E8">
        <f>PPCL!N8</f>
        <v>0</v>
      </c>
      <c r="F8">
        <f t="shared" si="4"/>
        <v>148</v>
      </c>
      <c r="G8">
        <f t="shared" si="5"/>
        <v>148</v>
      </c>
      <c r="H8" s="112"/>
      <c r="I8">
        <f>BRPL_EOD!AE8+BRPL_EOD!AF8</f>
        <v>42.2</v>
      </c>
      <c r="J8">
        <f>BYPL_EOD!AE8+BYPL_EOD!AF8</f>
        <v>23.78</v>
      </c>
      <c r="K8">
        <f>MES_EOD!AE8+MES_EOD!AF8</f>
        <v>9.0399999999999991</v>
      </c>
      <c r="L8">
        <f>NDMC_EOD!AE8+NDMC_EOD!AF8</f>
        <v>44.44</v>
      </c>
      <c r="M8">
        <f>TPDDL_EOD!AE8+TPDDL_EOD!AF8</f>
        <v>28.53</v>
      </c>
      <c r="N8">
        <f t="shared" si="0"/>
        <v>147.99</v>
      </c>
      <c r="O8" s="112">
        <f t="shared" si="1"/>
        <v>9.9999999999909051E-3</v>
      </c>
      <c r="P8">
        <v>42.2</v>
      </c>
      <c r="Q8">
        <v>23.781623885456359</v>
      </c>
      <c r="R8">
        <v>9.0399999999999991</v>
      </c>
      <c r="S8">
        <v>44.44642717081652</v>
      </c>
      <c r="T8">
        <v>28.531948943727105</v>
      </c>
      <c r="U8" s="114">
        <f t="shared" si="2"/>
        <v>148</v>
      </c>
      <c r="V8" s="112">
        <f t="shared" si="3"/>
        <v>0</v>
      </c>
    </row>
    <row r="9" spans="1:22">
      <c r="A9" t="s">
        <v>51</v>
      </c>
      <c r="B9">
        <f>PPCL!B9</f>
        <v>148</v>
      </c>
      <c r="C9">
        <f>PPCL!C9</f>
        <v>0</v>
      </c>
      <c r="D9">
        <f>PPCL!M9</f>
        <v>148</v>
      </c>
      <c r="E9">
        <f>PPCL!N9</f>
        <v>0</v>
      </c>
      <c r="F9">
        <f t="shared" si="4"/>
        <v>148</v>
      </c>
      <c r="G9">
        <f t="shared" si="5"/>
        <v>148</v>
      </c>
      <c r="H9" s="112"/>
      <c r="I9">
        <f>BRPL_EOD!AE9+BRPL_EOD!AF9</f>
        <v>42.2</v>
      </c>
      <c r="J9">
        <f>BYPL_EOD!AE9+BYPL_EOD!AF9</f>
        <v>23.78</v>
      </c>
      <c r="K9">
        <f>MES_EOD!AE9+MES_EOD!AF9</f>
        <v>9.0399999999999991</v>
      </c>
      <c r="L9">
        <f>NDMC_EOD!AE9+NDMC_EOD!AF9</f>
        <v>44.44</v>
      </c>
      <c r="M9">
        <f>TPDDL_EOD!AE9+TPDDL_EOD!AF9</f>
        <v>28.53</v>
      </c>
      <c r="N9">
        <f t="shared" si="0"/>
        <v>147.99</v>
      </c>
      <c r="O9" s="112">
        <f t="shared" si="1"/>
        <v>9.9999999999909051E-3</v>
      </c>
      <c r="P9">
        <v>42.2</v>
      </c>
      <c r="Q9">
        <v>23.781623885456359</v>
      </c>
      <c r="R9">
        <v>9.0399999999999991</v>
      </c>
      <c r="S9">
        <v>44.44642717081652</v>
      </c>
      <c r="T9">
        <v>28.531948943727105</v>
      </c>
      <c r="U9" s="114">
        <f t="shared" si="2"/>
        <v>148</v>
      </c>
      <c r="V9" s="112">
        <f t="shared" si="3"/>
        <v>0</v>
      </c>
    </row>
    <row r="10" spans="1:22">
      <c r="A10" t="s">
        <v>52</v>
      </c>
      <c r="B10">
        <f>PPCL!B10</f>
        <v>148</v>
      </c>
      <c r="C10">
        <f>PPCL!C10</f>
        <v>0</v>
      </c>
      <c r="D10">
        <f>PPCL!M10</f>
        <v>148</v>
      </c>
      <c r="E10">
        <f>PPCL!N10</f>
        <v>0</v>
      </c>
      <c r="F10">
        <f t="shared" si="4"/>
        <v>148</v>
      </c>
      <c r="G10">
        <f t="shared" si="5"/>
        <v>148</v>
      </c>
      <c r="H10" s="112"/>
      <c r="I10">
        <f>BRPL_EOD!AE10+BRPL_EOD!AF10</f>
        <v>42.2</v>
      </c>
      <c r="J10">
        <f>BYPL_EOD!AE10+BYPL_EOD!AF10</f>
        <v>23.78</v>
      </c>
      <c r="K10">
        <f>MES_EOD!AE10+MES_EOD!AF10</f>
        <v>9.0399999999999991</v>
      </c>
      <c r="L10">
        <f>NDMC_EOD!AE10+NDMC_EOD!AF10</f>
        <v>44.44</v>
      </c>
      <c r="M10">
        <f>TPDDL_EOD!AE10+TPDDL_EOD!AF10</f>
        <v>28.53</v>
      </c>
      <c r="N10">
        <f t="shared" si="0"/>
        <v>147.99</v>
      </c>
      <c r="O10" s="112">
        <f t="shared" si="1"/>
        <v>9.9999999999909051E-3</v>
      </c>
      <c r="P10">
        <v>42.2</v>
      </c>
      <c r="Q10">
        <v>23.781623885456359</v>
      </c>
      <c r="R10">
        <v>9.0399999999999991</v>
      </c>
      <c r="S10">
        <v>44.44642717081652</v>
      </c>
      <c r="T10">
        <v>28.531948943727105</v>
      </c>
      <c r="U10" s="114">
        <f t="shared" si="2"/>
        <v>148</v>
      </c>
      <c r="V10" s="112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150</v>
      </c>
      <c r="G11">
        <f t="shared" si="5"/>
        <v>150</v>
      </c>
      <c r="H11" s="112"/>
      <c r="I11">
        <f>BRPL_EOD!AE11+BRPL_EOD!AF11</f>
        <v>42.58</v>
      </c>
      <c r="J11">
        <f>BYPL_EOD!AE11+BYPL_EOD!AF11</f>
        <v>24.19</v>
      </c>
      <c r="K11">
        <f>MES_EOD!AE11+MES_EOD!AF11</f>
        <v>9.1199999999999992</v>
      </c>
      <c r="L11">
        <f>NDMC_EOD!AE11+NDMC_EOD!AF11</f>
        <v>45.2</v>
      </c>
      <c r="M11">
        <f>TPDDL_EOD!AE11+TPDDL_EOD!AF11</f>
        <v>28.92</v>
      </c>
      <c r="N11">
        <f t="shared" si="0"/>
        <v>150.01</v>
      </c>
      <c r="O11" s="112">
        <f t="shared" si="1"/>
        <v>-9.9999999999909051E-3</v>
      </c>
      <c r="P11">
        <v>42.577161522565163</v>
      </c>
      <c r="Q11">
        <v>24.188387440837282</v>
      </c>
      <c r="R11">
        <v>9.1193920405306308</v>
      </c>
      <c r="S11">
        <v>45.196986867542172</v>
      </c>
      <c r="T11">
        <v>28.91807212852477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150</v>
      </c>
      <c r="G12">
        <f t="shared" si="5"/>
        <v>150</v>
      </c>
      <c r="H12" s="112"/>
      <c r="I12">
        <f>BRPL_EOD!AE12+BRPL_EOD!AF12</f>
        <v>42.58</v>
      </c>
      <c r="J12">
        <f>BYPL_EOD!AE12+BYPL_EOD!AF12</f>
        <v>24.19</v>
      </c>
      <c r="K12">
        <f>MES_EOD!AE12+MES_EOD!AF12</f>
        <v>9.1199999999999992</v>
      </c>
      <c r="L12">
        <f>NDMC_EOD!AE12+NDMC_EOD!AF12</f>
        <v>45.2</v>
      </c>
      <c r="M12">
        <f>TPDDL_EOD!AE12+TPDDL_EOD!AF12</f>
        <v>28.92</v>
      </c>
      <c r="N12">
        <f t="shared" si="0"/>
        <v>150.01</v>
      </c>
      <c r="O12" s="112">
        <f t="shared" si="1"/>
        <v>-9.9999999999909051E-3</v>
      </c>
      <c r="P12">
        <v>42.577161522565163</v>
      </c>
      <c r="Q12">
        <v>24.188387440837282</v>
      </c>
      <c r="R12">
        <v>9.1193920405306308</v>
      </c>
      <c r="S12">
        <v>45.196986867542172</v>
      </c>
      <c r="T12">
        <v>28.91807212852477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150</v>
      </c>
      <c r="G13">
        <f t="shared" si="5"/>
        <v>150</v>
      </c>
      <c r="H13" s="112"/>
      <c r="I13">
        <f>BRPL_EOD!AE13+BRPL_EOD!AF13</f>
        <v>42.58</v>
      </c>
      <c r="J13">
        <f>BYPL_EOD!AE13+BYPL_EOD!AF13</f>
        <v>24.19</v>
      </c>
      <c r="K13">
        <f>MES_EOD!AE13+MES_EOD!AF13</f>
        <v>9.1199999999999992</v>
      </c>
      <c r="L13">
        <f>NDMC_EOD!AE13+NDMC_EOD!AF13</f>
        <v>45.2</v>
      </c>
      <c r="M13">
        <f>TPDDL_EOD!AE13+TPDDL_EOD!AF13</f>
        <v>28.92</v>
      </c>
      <c r="N13">
        <f t="shared" si="0"/>
        <v>150.01</v>
      </c>
      <c r="O13" s="112">
        <f t="shared" si="1"/>
        <v>-9.9999999999909051E-3</v>
      </c>
      <c r="P13">
        <v>42.577161522565163</v>
      </c>
      <c r="Q13">
        <v>24.188387440837282</v>
      </c>
      <c r="R13">
        <v>9.1193920405306308</v>
      </c>
      <c r="S13">
        <v>45.196986867542172</v>
      </c>
      <c r="T13">
        <v>28.91807212852477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150</v>
      </c>
      <c r="G14">
        <f t="shared" si="5"/>
        <v>150</v>
      </c>
      <c r="H14" s="112"/>
      <c r="I14">
        <f>BRPL_EOD!AE14+BRPL_EOD!AF14</f>
        <v>42.58</v>
      </c>
      <c r="J14">
        <f>BYPL_EOD!AE14+BYPL_EOD!AF14</f>
        <v>24.19</v>
      </c>
      <c r="K14">
        <f>MES_EOD!AE14+MES_EOD!AF14</f>
        <v>9.1199999999999992</v>
      </c>
      <c r="L14">
        <f>NDMC_EOD!AE14+NDMC_EOD!AF14</f>
        <v>45.2</v>
      </c>
      <c r="M14">
        <f>TPDDL_EOD!AE14+TPDDL_EOD!AF14</f>
        <v>28.92</v>
      </c>
      <c r="N14">
        <f t="shared" si="0"/>
        <v>150.01</v>
      </c>
      <c r="O14" s="112">
        <f t="shared" si="1"/>
        <v>-9.9999999999909051E-3</v>
      </c>
      <c r="P14">
        <v>42.577161522565163</v>
      </c>
      <c r="Q14">
        <v>24.188387440837282</v>
      </c>
      <c r="R14">
        <v>9.1193920405306308</v>
      </c>
      <c r="S14">
        <v>45.196986867542172</v>
      </c>
      <c r="T14">
        <v>28.91807212852477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150</v>
      </c>
      <c r="G15">
        <f t="shared" si="5"/>
        <v>150</v>
      </c>
      <c r="H15" s="112"/>
      <c r="I15">
        <f>BRPL_EOD!AE15+BRPL_EOD!AF15</f>
        <v>42.58</v>
      </c>
      <c r="J15">
        <f>BYPL_EOD!AE15+BYPL_EOD!AF15</f>
        <v>24.19</v>
      </c>
      <c r="K15">
        <f>MES_EOD!AE15+MES_EOD!AF15</f>
        <v>9.1199999999999992</v>
      </c>
      <c r="L15">
        <f>NDMC_EOD!AE15+NDMC_EOD!AF15</f>
        <v>45.2</v>
      </c>
      <c r="M15">
        <f>TPDDL_EOD!AE15+TPDDL_EOD!AF15</f>
        <v>28.92</v>
      </c>
      <c r="N15">
        <f t="shared" si="0"/>
        <v>150.01</v>
      </c>
      <c r="O15" s="112">
        <f t="shared" si="1"/>
        <v>-9.9999999999909051E-3</v>
      </c>
      <c r="P15">
        <v>42.577161522565163</v>
      </c>
      <c r="Q15">
        <v>24.188387440837282</v>
      </c>
      <c r="R15">
        <v>9.1193920405306308</v>
      </c>
      <c r="S15">
        <v>45.196986867542172</v>
      </c>
      <c r="T15">
        <v>28.91807212852477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150</v>
      </c>
      <c r="G16">
        <f t="shared" si="5"/>
        <v>150</v>
      </c>
      <c r="H16" s="112"/>
      <c r="I16">
        <f>BRPL_EOD!AE16+BRPL_EOD!AF16</f>
        <v>42.58</v>
      </c>
      <c r="J16">
        <f>BYPL_EOD!AE16+BYPL_EOD!AF16</f>
        <v>24.19</v>
      </c>
      <c r="K16">
        <f>MES_EOD!AE16+MES_EOD!AF16</f>
        <v>9.1199999999999992</v>
      </c>
      <c r="L16">
        <f>NDMC_EOD!AE16+NDMC_EOD!AF16</f>
        <v>45.2</v>
      </c>
      <c r="M16">
        <f>TPDDL_EOD!AE16+TPDDL_EOD!AF16</f>
        <v>28.92</v>
      </c>
      <c r="N16">
        <f t="shared" si="0"/>
        <v>150.01</v>
      </c>
      <c r="O16" s="112">
        <f t="shared" si="1"/>
        <v>-9.9999999999909051E-3</v>
      </c>
      <c r="P16">
        <v>42.577161522565163</v>
      </c>
      <c r="Q16">
        <v>24.188387440837282</v>
      </c>
      <c r="R16">
        <v>9.1193920405306308</v>
      </c>
      <c r="S16">
        <v>45.196986867542172</v>
      </c>
      <c r="T16">
        <v>28.91807212852477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150</v>
      </c>
      <c r="G17">
        <f t="shared" si="5"/>
        <v>150</v>
      </c>
      <c r="H17" s="112"/>
      <c r="I17">
        <f>BRPL_EOD!AE17+BRPL_EOD!AF17</f>
        <v>42.58</v>
      </c>
      <c r="J17">
        <f>BYPL_EOD!AE17+BYPL_EOD!AF17</f>
        <v>24.19</v>
      </c>
      <c r="K17">
        <f>MES_EOD!AE17+MES_EOD!AF17</f>
        <v>9.1199999999999992</v>
      </c>
      <c r="L17">
        <f>NDMC_EOD!AE17+NDMC_EOD!AF17</f>
        <v>45.2</v>
      </c>
      <c r="M17">
        <f>TPDDL_EOD!AE17+TPDDL_EOD!AF17</f>
        <v>28.92</v>
      </c>
      <c r="N17">
        <f t="shared" si="0"/>
        <v>150.01</v>
      </c>
      <c r="O17" s="112">
        <f t="shared" si="1"/>
        <v>-9.9999999999909051E-3</v>
      </c>
      <c r="P17">
        <v>42.577161522565163</v>
      </c>
      <c r="Q17">
        <v>24.188387440837282</v>
      </c>
      <c r="R17">
        <v>9.1193920405306308</v>
      </c>
      <c r="S17">
        <v>45.196986867542172</v>
      </c>
      <c r="T17">
        <v>28.91807212852477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150</v>
      </c>
      <c r="G18">
        <f t="shared" si="5"/>
        <v>150</v>
      </c>
      <c r="H18" s="112"/>
      <c r="I18">
        <f>BRPL_EOD!AE18+BRPL_EOD!AF18</f>
        <v>42.58</v>
      </c>
      <c r="J18">
        <f>BYPL_EOD!AE18+BYPL_EOD!AF18</f>
        <v>24.19</v>
      </c>
      <c r="K18">
        <f>MES_EOD!AE18+MES_EOD!AF18</f>
        <v>9.1199999999999992</v>
      </c>
      <c r="L18">
        <f>NDMC_EOD!AE18+NDMC_EOD!AF18</f>
        <v>45.2</v>
      </c>
      <c r="M18">
        <f>TPDDL_EOD!AE18+TPDDL_EOD!AF18</f>
        <v>28.92</v>
      </c>
      <c r="N18">
        <f t="shared" si="0"/>
        <v>150.01</v>
      </c>
      <c r="O18" s="112">
        <f t="shared" si="1"/>
        <v>-9.9999999999909051E-3</v>
      </c>
      <c r="P18">
        <v>42.577161522565163</v>
      </c>
      <c r="Q18">
        <v>24.188387440837282</v>
      </c>
      <c r="R18">
        <v>9.1193920405306308</v>
      </c>
      <c r="S18">
        <v>45.196986867542172</v>
      </c>
      <c r="T18">
        <v>28.91807212852477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148</v>
      </c>
      <c r="C19">
        <f>PPCL!C19</f>
        <v>0</v>
      </c>
      <c r="D19">
        <f>PPCL!M19</f>
        <v>148</v>
      </c>
      <c r="E19">
        <f>PPCL!N19</f>
        <v>0</v>
      </c>
      <c r="F19">
        <f t="shared" si="4"/>
        <v>148</v>
      </c>
      <c r="G19">
        <f t="shared" si="5"/>
        <v>148</v>
      </c>
      <c r="H19" s="112"/>
      <c r="I19">
        <f>BRPL_EOD!AE19+BRPL_EOD!AF19</f>
        <v>41.38</v>
      </c>
      <c r="J19">
        <f>BYPL_EOD!AE19+BYPL_EOD!AF19</f>
        <v>23.84</v>
      </c>
      <c r="K19">
        <f>MES_EOD!AE19+MES_EOD!AF19</f>
        <v>8.86</v>
      </c>
      <c r="L19">
        <f>NDMC_EOD!AE19+NDMC_EOD!AF19</f>
        <v>45</v>
      </c>
      <c r="M19">
        <f>TPDDL_EOD!AE19+TPDDL_EOD!AF19</f>
        <v>28.92</v>
      </c>
      <c r="N19">
        <f t="shared" si="0"/>
        <v>148</v>
      </c>
      <c r="O19" s="112">
        <f t="shared" si="1"/>
        <v>0</v>
      </c>
      <c r="P19">
        <v>41.38</v>
      </c>
      <c r="Q19">
        <v>23.84</v>
      </c>
      <c r="R19">
        <v>8.86</v>
      </c>
      <c r="S19">
        <v>45</v>
      </c>
      <c r="T19">
        <v>28.92</v>
      </c>
      <c r="U19" s="114">
        <f t="shared" si="2"/>
        <v>148</v>
      </c>
      <c r="V19" s="112">
        <f t="shared" si="3"/>
        <v>0</v>
      </c>
    </row>
    <row r="20" spans="1:22">
      <c r="A20" t="s">
        <v>62</v>
      </c>
      <c r="B20">
        <f>PPCL!B20</f>
        <v>148</v>
      </c>
      <c r="C20">
        <f>PPCL!C20</f>
        <v>0</v>
      </c>
      <c r="D20">
        <f>PPCL!M20</f>
        <v>148</v>
      </c>
      <c r="E20">
        <f>PPCL!N20</f>
        <v>0</v>
      </c>
      <c r="F20">
        <f t="shared" si="4"/>
        <v>148</v>
      </c>
      <c r="G20">
        <f t="shared" si="5"/>
        <v>148</v>
      </c>
      <c r="H20" s="112"/>
      <c r="I20">
        <f>BRPL_EOD!AE20+BRPL_EOD!AF20</f>
        <v>42.2</v>
      </c>
      <c r="J20">
        <f>BYPL_EOD!AE20+BYPL_EOD!AF20</f>
        <v>23.78</v>
      </c>
      <c r="K20">
        <f>MES_EOD!AE20+MES_EOD!AF20</f>
        <v>9.0399999999999991</v>
      </c>
      <c r="L20">
        <f>NDMC_EOD!AE20+NDMC_EOD!AF20</f>
        <v>44.44</v>
      </c>
      <c r="M20">
        <f>TPDDL_EOD!AE20+TPDDL_EOD!AF20</f>
        <v>28.53</v>
      </c>
      <c r="N20">
        <f t="shared" si="0"/>
        <v>147.99</v>
      </c>
      <c r="O20" s="112">
        <f t="shared" si="1"/>
        <v>9.9999999999909051E-3</v>
      </c>
      <c r="P20">
        <v>42.2</v>
      </c>
      <c r="Q20">
        <v>23.781623885456359</v>
      </c>
      <c r="R20">
        <v>9.0399999999999991</v>
      </c>
      <c r="S20">
        <v>44.44642717081652</v>
      </c>
      <c r="T20">
        <v>28.531948943727105</v>
      </c>
      <c r="U20" s="114">
        <f t="shared" si="2"/>
        <v>148</v>
      </c>
      <c r="V20" s="112">
        <f t="shared" si="3"/>
        <v>0</v>
      </c>
    </row>
    <row r="21" spans="1:22">
      <c r="A21" t="s">
        <v>63</v>
      </c>
      <c r="B21">
        <f>PPCL!B21</f>
        <v>148</v>
      </c>
      <c r="C21">
        <f>PPCL!C21</f>
        <v>0</v>
      </c>
      <c r="D21">
        <f>PPCL!M21</f>
        <v>148</v>
      </c>
      <c r="E21">
        <f>PPCL!N21</f>
        <v>0</v>
      </c>
      <c r="F21">
        <f t="shared" si="4"/>
        <v>148</v>
      </c>
      <c r="G21">
        <f t="shared" si="5"/>
        <v>148</v>
      </c>
      <c r="H21" s="112"/>
      <c r="I21">
        <f>BRPL_EOD!AE21+BRPL_EOD!AF21</f>
        <v>42.2</v>
      </c>
      <c r="J21">
        <f>BYPL_EOD!AE21+BYPL_EOD!AF21</f>
        <v>23.78</v>
      </c>
      <c r="K21">
        <f>MES_EOD!AE21+MES_EOD!AF21</f>
        <v>9.0399999999999991</v>
      </c>
      <c r="L21">
        <f>NDMC_EOD!AE21+NDMC_EOD!AF21</f>
        <v>44.44</v>
      </c>
      <c r="M21">
        <f>TPDDL_EOD!AE21+TPDDL_EOD!AF21</f>
        <v>28.53</v>
      </c>
      <c r="N21">
        <f t="shared" si="0"/>
        <v>147.99</v>
      </c>
      <c r="O21" s="112">
        <f t="shared" si="1"/>
        <v>9.9999999999909051E-3</v>
      </c>
      <c r="P21">
        <v>42.2</v>
      </c>
      <c r="Q21">
        <v>23.781623885456359</v>
      </c>
      <c r="R21">
        <v>9.0399999999999991</v>
      </c>
      <c r="S21">
        <v>44.44642717081652</v>
      </c>
      <c r="T21">
        <v>28.531948943727105</v>
      </c>
      <c r="U21" s="114">
        <f t="shared" si="2"/>
        <v>148</v>
      </c>
      <c r="V21" s="112">
        <f t="shared" si="3"/>
        <v>0</v>
      </c>
    </row>
    <row r="22" spans="1:22">
      <c r="A22" t="s">
        <v>64</v>
      </c>
      <c r="B22">
        <f>PPCL!B22</f>
        <v>148</v>
      </c>
      <c r="C22">
        <f>PPCL!C22</f>
        <v>0</v>
      </c>
      <c r="D22">
        <f>PPCL!M22</f>
        <v>148</v>
      </c>
      <c r="E22">
        <f>PPCL!N22</f>
        <v>0</v>
      </c>
      <c r="F22">
        <f t="shared" si="4"/>
        <v>148</v>
      </c>
      <c r="G22">
        <f t="shared" si="5"/>
        <v>148</v>
      </c>
      <c r="H22" s="112"/>
      <c r="I22">
        <f>BRPL_EOD!AE22+BRPL_EOD!AF22</f>
        <v>42.2</v>
      </c>
      <c r="J22">
        <f>BYPL_EOD!AE22+BYPL_EOD!AF22</f>
        <v>23.78</v>
      </c>
      <c r="K22">
        <f>MES_EOD!AE22+MES_EOD!AF22</f>
        <v>9.0399999999999991</v>
      </c>
      <c r="L22">
        <f>NDMC_EOD!AE22+NDMC_EOD!AF22</f>
        <v>44.44</v>
      </c>
      <c r="M22">
        <f>TPDDL_EOD!AE22+TPDDL_EOD!AF22</f>
        <v>28.53</v>
      </c>
      <c r="N22">
        <f t="shared" si="0"/>
        <v>147.99</v>
      </c>
      <c r="O22" s="112">
        <f t="shared" si="1"/>
        <v>9.9999999999909051E-3</v>
      </c>
      <c r="P22">
        <v>42.2</v>
      </c>
      <c r="Q22">
        <v>23.781623885456359</v>
      </c>
      <c r="R22">
        <v>9.0399999999999991</v>
      </c>
      <c r="S22">
        <v>44.44642717081652</v>
      </c>
      <c r="T22">
        <v>28.531948943727105</v>
      </c>
      <c r="U22" s="114">
        <f t="shared" si="2"/>
        <v>148</v>
      </c>
      <c r="V22" s="112">
        <f t="shared" si="3"/>
        <v>0</v>
      </c>
    </row>
    <row r="23" spans="1:22">
      <c r="A23" t="s">
        <v>65</v>
      </c>
      <c r="B23">
        <f>PPCL!B23</f>
        <v>148</v>
      </c>
      <c r="C23">
        <f>PPCL!C23</f>
        <v>0</v>
      </c>
      <c r="D23">
        <f>PPCL!M23</f>
        <v>148</v>
      </c>
      <c r="E23">
        <f>PPCL!N23</f>
        <v>0</v>
      </c>
      <c r="F23">
        <f t="shared" si="4"/>
        <v>148</v>
      </c>
      <c r="G23">
        <f t="shared" si="5"/>
        <v>148</v>
      </c>
      <c r="H23" s="112"/>
      <c r="I23">
        <f>BRPL_EOD!AE23+BRPL_EOD!AF23</f>
        <v>42.2</v>
      </c>
      <c r="J23">
        <f>BYPL_EOD!AE23+BYPL_EOD!AF23</f>
        <v>23.78</v>
      </c>
      <c r="K23">
        <f>MES_EOD!AE23+MES_EOD!AF23</f>
        <v>9.0399999999999991</v>
      </c>
      <c r="L23">
        <f>NDMC_EOD!AE23+NDMC_EOD!AF23</f>
        <v>44.44</v>
      </c>
      <c r="M23">
        <f>TPDDL_EOD!AE23+TPDDL_EOD!AF23</f>
        <v>28.53</v>
      </c>
      <c r="N23">
        <f t="shared" si="0"/>
        <v>147.99</v>
      </c>
      <c r="O23" s="112">
        <f t="shared" si="1"/>
        <v>9.9999999999909051E-3</v>
      </c>
      <c r="P23">
        <v>42.2</v>
      </c>
      <c r="Q23">
        <v>23.781623885456359</v>
      </c>
      <c r="R23">
        <v>9.0399999999999991</v>
      </c>
      <c r="S23">
        <v>44.44642717081652</v>
      </c>
      <c r="T23">
        <v>28.531948943727105</v>
      </c>
      <c r="U23" s="114">
        <f t="shared" si="2"/>
        <v>148</v>
      </c>
      <c r="V23" s="112">
        <f t="shared" si="3"/>
        <v>0</v>
      </c>
    </row>
    <row r="24" spans="1:22">
      <c r="A24" t="s">
        <v>66</v>
      </c>
      <c r="B24">
        <f>PPCL!B24</f>
        <v>148</v>
      </c>
      <c r="C24">
        <f>PPCL!C24</f>
        <v>0</v>
      </c>
      <c r="D24">
        <f>PPCL!M24</f>
        <v>148</v>
      </c>
      <c r="E24">
        <f>PPCL!N24</f>
        <v>0</v>
      </c>
      <c r="F24">
        <f t="shared" si="4"/>
        <v>148</v>
      </c>
      <c r="G24">
        <f t="shared" si="5"/>
        <v>148</v>
      </c>
      <c r="H24" s="112"/>
      <c r="I24">
        <f>BRPL_EOD!AE24+BRPL_EOD!AF24</f>
        <v>42.2</v>
      </c>
      <c r="J24">
        <f>BYPL_EOD!AE24+BYPL_EOD!AF24</f>
        <v>23.78</v>
      </c>
      <c r="K24">
        <f>MES_EOD!AE24+MES_EOD!AF24</f>
        <v>9.0399999999999991</v>
      </c>
      <c r="L24">
        <f>NDMC_EOD!AE24+NDMC_EOD!AF24</f>
        <v>44.44</v>
      </c>
      <c r="M24">
        <f>TPDDL_EOD!AE24+TPDDL_EOD!AF24</f>
        <v>28.53</v>
      </c>
      <c r="N24">
        <f t="shared" si="0"/>
        <v>147.99</v>
      </c>
      <c r="O24" s="112">
        <f t="shared" si="1"/>
        <v>9.9999999999909051E-3</v>
      </c>
      <c r="P24">
        <v>42.2</v>
      </c>
      <c r="Q24">
        <v>23.781623885456359</v>
      </c>
      <c r="R24">
        <v>9.0399999999999991</v>
      </c>
      <c r="S24">
        <v>44.44642717081652</v>
      </c>
      <c r="T24">
        <v>28.531948943727105</v>
      </c>
      <c r="U24" s="114">
        <f t="shared" si="2"/>
        <v>148</v>
      </c>
      <c r="V24" s="112">
        <f t="shared" si="3"/>
        <v>0</v>
      </c>
    </row>
    <row r="25" spans="1:22">
      <c r="A25" t="s">
        <v>67</v>
      </c>
      <c r="B25">
        <f>PPCL!B25</f>
        <v>148</v>
      </c>
      <c r="C25">
        <f>PPCL!C25</f>
        <v>0</v>
      </c>
      <c r="D25">
        <f>PPCL!M25</f>
        <v>148</v>
      </c>
      <c r="E25">
        <f>PPCL!N25</f>
        <v>0</v>
      </c>
      <c r="F25">
        <f t="shared" si="4"/>
        <v>148</v>
      </c>
      <c r="G25">
        <f t="shared" si="5"/>
        <v>148</v>
      </c>
      <c r="H25" s="112"/>
      <c r="I25">
        <f>BRPL_EOD!AE25+BRPL_EOD!AF25</f>
        <v>42.2</v>
      </c>
      <c r="J25">
        <f>BYPL_EOD!AE25+BYPL_EOD!AF25</f>
        <v>23.78</v>
      </c>
      <c r="K25">
        <f>MES_EOD!AE25+MES_EOD!AF25</f>
        <v>9.0399999999999991</v>
      </c>
      <c r="L25">
        <f>NDMC_EOD!AE25+NDMC_EOD!AF25</f>
        <v>44.44</v>
      </c>
      <c r="M25">
        <f>TPDDL_EOD!AE25+TPDDL_EOD!AF25</f>
        <v>28.53</v>
      </c>
      <c r="N25">
        <f t="shared" si="0"/>
        <v>147.99</v>
      </c>
      <c r="O25" s="112">
        <f t="shared" si="1"/>
        <v>9.9999999999909051E-3</v>
      </c>
      <c r="P25">
        <v>42.2</v>
      </c>
      <c r="Q25">
        <v>23.781623885456359</v>
      </c>
      <c r="R25">
        <v>9.0399999999999991</v>
      </c>
      <c r="S25">
        <v>44.44642717081652</v>
      </c>
      <c r="T25">
        <v>28.531948943727105</v>
      </c>
      <c r="U25" s="114">
        <f t="shared" si="2"/>
        <v>148</v>
      </c>
      <c r="V25" s="112">
        <f t="shared" si="3"/>
        <v>0</v>
      </c>
    </row>
    <row r="26" spans="1:22">
      <c r="A26" t="s">
        <v>68</v>
      </c>
      <c r="B26">
        <f>PPCL!B26</f>
        <v>148</v>
      </c>
      <c r="C26">
        <f>PPCL!C26</f>
        <v>0</v>
      </c>
      <c r="D26">
        <f>PPCL!M26</f>
        <v>148</v>
      </c>
      <c r="E26">
        <f>PPCL!N26</f>
        <v>0</v>
      </c>
      <c r="F26">
        <f t="shared" si="4"/>
        <v>148</v>
      </c>
      <c r="G26">
        <f t="shared" si="5"/>
        <v>148</v>
      </c>
      <c r="H26" s="112"/>
      <c r="I26">
        <f>BRPL_EOD!AE26+BRPL_EOD!AF26</f>
        <v>42.2</v>
      </c>
      <c r="J26">
        <f>BYPL_EOD!AE26+BYPL_EOD!AF26</f>
        <v>23.78</v>
      </c>
      <c r="K26">
        <f>MES_EOD!AE26+MES_EOD!AF26</f>
        <v>9.0399999999999991</v>
      </c>
      <c r="L26">
        <f>NDMC_EOD!AE26+NDMC_EOD!AF26</f>
        <v>44.44</v>
      </c>
      <c r="M26">
        <f>TPDDL_EOD!AE26+TPDDL_EOD!AF26</f>
        <v>28.53</v>
      </c>
      <c r="N26">
        <f t="shared" si="0"/>
        <v>147.99</v>
      </c>
      <c r="O26" s="112">
        <f t="shared" si="1"/>
        <v>9.9999999999909051E-3</v>
      </c>
      <c r="P26">
        <v>42.2</v>
      </c>
      <c r="Q26">
        <v>23.781623885456359</v>
      </c>
      <c r="R26">
        <v>9.0399999999999991</v>
      </c>
      <c r="S26">
        <v>44.44642717081652</v>
      </c>
      <c r="T26">
        <v>28.531948943727105</v>
      </c>
      <c r="U26" s="114">
        <f t="shared" si="2"/>
        <v>148</v>
      </c>
      <c r="V26" s="112">
        <f t="shared" si="3"/>
        <v>0</v>
      </c>
    </row>
    <row r="27" spans="1:22">
      <c r="A27" t="s">
        <v>69</v>
      </c>
      <c r="B27">
        <f>PPCL!B27</f>
        <v>148</v>
      </c>
      <c r="C27">
        <f>PPCL!C27</f>
        <v>0</v>
      </c>
      <c r="D27">
        <f>PPCL!M27</f>
        <v>148</v>
      </c>
      <c r="E27">
        <f>PPCL!N27</f>
        <v>0</v>
      </c>
      <c r="F27">
        <f t="shared" si="4"/>
        <v>148</v>
      </c>
      <c r="G27">
        <f t="shared" si="5"/>
        <v>148</v>
      </c>
      <c r="H27" s="112"/>
      <c r="I27">
        <f>BRPL_EOD!AE27+BRPL_EOD!AF27</f>
        <v>42.2</v>
      </c>
      <c r="J27">
        <f>BYPL_EOD!AE27+BYPL_EOD!AF27</f>
        <v>23.78</v>
      </c>
      <c r="K27">
        <f>MES_EOD!AE27+MES_EOD!AF27</f>
        <v>9.0399999999999991</v>
      </c>
      <c r="L27">
        <f>NDMC_EOD!AE27+NDMC_EOD!AF27</f>
        <v>44.44</v>
      </c>
      <c r="M27">
        <f>TPDDL_EOD!AE27+TPDDL_EOD!AF27</f>
        <v>28.53</v>
      </c>
      <c r="N27">
        <f t="shared" si="0"/>
        <v>147.99</v>
      </c>
      <c r="O27" s="112">
        <f t="shared" si="1"/>
        <v>9.9999999999909051E-3</v>
      </c>
      <c r="P27">
        <v>42.2</v>
      </c>
      <c r="Q27">
        <v>23.781623885456359</v>
      </c>
      <c r="R27">
        <v>9.0399999999999991</v>
      </c>
      <c r="S27">
        <v>44.44642717081652</v>
      </c>
      <c r="T27">
        <v>28.531948943727105</v>
      </c>
      <c r="U27" s="114">
        <f t="shared" si="2"/>
        <v>148</v>
      </c>
      <c r="V27" s="112">
        <f t="shared" si="3"/>
        <v>0</v>
      </c>
    </row>
    <row r="28" spans="1:22">
      <c r="A28" t="s">
        <v>70</v>
      </c>
      <c r="B28">
        <f>PPCL!B28</f>
        <v>148</v>
      </c>
      <c r="C28">
        <f>PPCL!C28</f>
        <v>0</v>
      </c>
      <c r="D28">
        <f>PPCL!M28</f>
        <v>148</v>
      </c>
      <c r="E28">
        <f>PPCL!N28</f>
        <v>0</v>
      </c>
      <c r="F28">
        <f t="shared" si="4"/>
        <v>148</v>
      </c>
      <c r="G28">
        <f t="shared" si="5"/>
        <v>148</v>
      </c>
      <c r="H28" s="112"/>
      <c r="I28">
        <f>BRPL_EOD!AE28+BRPL_EOD!AF28</f>
        <v>42.2</v>
      </c>
      <c r="J28">
        <f>BYPL_EOD!AE28+BYPL_EOD!AF28</f>
        <v>23.78</v>
      </c>
      <c r="K28">
        <f>MES_EOD!AE28+MES_EOD!AF28</f>
        <v>9.0399999999999991</v>
      </c>
      <c r="L28">
        <f>NDMC_EOD!AE28+NDMC_EOD!AF28</f>
        <v>44.44</v>
      </c>
      <c r="M28">
        <f>TPDDL_EOD!AE28+TPDDL_EOD!AF28</f>
        <v>28.53</v>
      </c>
      <c r="N28">
        <f t="shared" si="0"/>
        <v>147.99</v>
      </c>
      <c r="O28" s="112">
        <f t="shared" si="1"/>
        <v>9.9999999999909051E-3</v>
      </c>
      <c r="P28">
        <v>42.2</v>
      </c>
      <c r="Q28">
        <v>23.781623885456359</v>
      </c>
      <c r="R28">
        <v>9.0399999999999991</v>
      </c>
      <c r="S28">
        <v>44.44642717081652</v>
      </c>
      <c r="T28">
        <v>28.531948943727105</v>
      </c>
      <c r="U28" s="114">
        <f t="shared" si="2"/>
        <v>148</v>
      </c>
      <c r="V28" s="112">
        <f t="shared" si="3"/>
        <v>0</v>
      </c>
    </row>
    <row r="29" spans="1:22">
      <c r="A29" t="s">
        <v>71</v>
      </c>
      <c r="B29">
        <f>PPCL!B29</f>
        <v>148</v>
      </c>
      <c r="C29">
        <f>PPCL!C29</f>
        <v>0</v>
      </c>
      <c r="D29">
        <f>PPCL!M29</f>
        <v>148</v>
      </c>
      <c r="E29">
        <f>PPCL!N29</f>
        <v>0</v>
      </c>
      <c r="F29">
        <f t="shared" si="4"/>
        <v>148</v>
      </c>
      <c r="G29">
        <f t="shared" si="5"/>
        <v>148</v>
      </c>
      <c r="H29" s="112"/>
      <c r="I29">
        <f>BRPL_EOD!AE29+BRPL_EOD!AF29</f>
        <v>42.2</v>
      </c>
      <c r="J29">
        <f>BYPL_EOD!AE29+BYPL_EOD!AF29</f>
        <v>23.78</v>
      </c>
      <c r="K29">
        <f>MES_EOD!AE29+MES_EOD!AF29</f>
        <v>9.0399999999999991</v>
      </c>
      <c r="L29">
        <f>NDMC_EOD!AE29+NDMC_EOD!AF29</f>
        <v>44.44</v>
      </c>
      <c r="M29">
        <f>TPDDL_EOD!AE29+TPDDL_EOD!AF29</f>
        <v>28.53</v>
      </c>
      <c r="N29">
        <f t="shared" si="0"/>
        <v>147.99</v>
      </c>
      <c r="O29" s="112">
        <f t="shared" si="1"/>
        <v>9.9999999999909051E-3</v>
      </c>
      <c r="P29">
        <v>42.2</v>
      </c>
      <c r="Q29">
        <v>23.781623885456359</v>
      </c>
      <c r="R29">
        <v>9.0399999999999991</v>
      </c>
      <c r="S29">
        <v>44.44642717081652</v>
      </c>
      <c r="T29">
        <v>28.531948943727105</v>
      </c>
      <c r="U29" s="114">
        <f t="shared" si="2"/>
        <v>148</v>
      </c>
      <c r="V29" s="112">
        <f t="shared" si="3"/>
        <v>0</v>
      </c>
    </row>
    <row r="30" spans="1:22">
      <c r="A30" t="s">
        <v>72</v>
      </c>
      <c r="B30">
        <f>PPCL!B30</f>
        <v>148</v>
      </c>
      <c r="C30">
        <f>PPCL!C30</f>
        <v>0</v>
      </c>
      <c r="D30">
        <f>PPCL!M30</f>
        <v>148</v>
      </c>
      <c r="E30">
        <f>PPCL!N30</f>
        <v>0</v>
      </c>
      <c r="F30">
        <f t="shared" si="4"/>
        <v>148</v>
      </c>
      <c r="G30">
        <f t="shared" si="5"/>
        <v>148</v>
      </c>
      <c r="H30" s="112"/>
      <c r="I30">
        <f>BRPL_EOD!AE30+BRPL_EOD!AF30</f>
        <v>42.2</v>
      </c>
      <c r="J30">
        <f>BYPL_EOD!AE30+BYPL_EOD!AF30</f>
        <v>23.78</v>
      </c>
      <c r="K30">
        <f>MES_EOD!AE30+MES_EOD!AF30</f>
        <v>9.0399999999999991</v>
      </c>
      <c r="L30">
        <f>NDMC_EOD!AE30+NDMC_EOD!AF30</f>
        <v>44.44</v>
      </c>
      <c r="M30">
        <f>TPDDL_EOD!AE30+TPDDL_EOD!AF30</f>
        <v>28.53</v>
      </c>
      <c r="N30">
        <f t="shared" si="0"/>
        <v>147.99</v>
      </c>
      <c r="O30" s="112">
        <f t="shared" si="1"/>
        <v>9.9999999999909051E-3</v>
      </c>
      <c r="P30">
        <v>42.2</v>
      </c>
      <c r="Q30">
        <v>23.781623885456359</v>
      </c>
      <c r="R30">
        <v>9.0399999999999991</v>
      </c>
      <c r="S30">
        <v>44.44642717081652</v>
      </c>
      <c r="T30">
        <v>28.531948943727105</v>
      </c>
      <c r="U30" s="114">
        <f t="shared" si="2"/>
        <v>148</v>
      </c>
      <c r="V30" s="112">
        <f t="shared" si="3"/>
        <v>0</v>
      </c>
    </row>
    <row r="31" spans="1:22">
      <c r="A31" t="s">
        <v>73</v>
      </c>
      <c r="B31">
        <f>PPCL!B31</f>
        <v>148</v>
      </c>
      <c r="C31">
        <f>PPCL!C31</f>
        <v>0</v>
      </c>
      <c r="D31">
        <f>PPCL!M31</f>
        <v>148</v>
      </c>
      <c r="E31">
        <f>PPCL!N31</f>
        <v>0</v>
      </c>
      <c r="F31">
        <f t="shared" si="4"/>
        <v>148</v>
      </c>
      <c r="G31">
        <f t="shared" si="5"/>
        <v>148</v>
      </c>
      <c r="H31" s="112"/>
      <c r="I31">
        <f>BRPL_EOD!AE31+BRPL_EOD!AF31</f>
        <v>42.2</v>
      </c>
      <c r="J31">
        <f>BYPL_EOD!AE31+BYPL_EOD!AF31</f>
        <v>23.78</v>
      </c>
      <c r="K31">
        <f>MES_EOD!AE31+MES_EOD!AF31</f>
        <v>9.0399999999999991</v>
      </c>
      <c r="L31">
        <f>NDMC_EOD!AE31+NDMC_EOD!AF31</f>
        <v>44.44</v>
      </c>
      <c r="M31">
        <f>TPDDL_EOD!AE31+TPDDL_EOD!AF31</f>
        <v>28.53</v>
      </c>
      <c r="N31">
        <f t="shared" si="0"/>
        <v>147.99</v>
      </c>
      <c r="O31" s="112">
        <f t="shared" si="1"/>
        <v>9.9999999999909051E-3</v>
      </c>
      <c r="P31">
        <v>42.2</v>
      </c>
      <c r="Q31">
        <v>23.781623885456359</v>
      </c>
      <c r="R31">
        <v>9.0399999999999991</v>
      </c>
      <c r="S31">
        <v>44.44642717081652</v>
      </c>
      <c r="T31">
        <v>28.531948943727105</v>
      </c>
      <c r="U31" s="114">
        <f t="shared" si="2"/>
        <v>148</v>
      </c>
      <c r="V31" s="112">
        <f t="shared" si="3"/>
        <v>0</v>
      </c>
    </row>
    <row r="32" spans="1:22">
      <c r="A32" t="s">
        <v>74</v>
      </c>
      <c r="B32">
        <f>PPCL!B32</f>
        <v>148</v>
      </c>
      <c r="C32">
        <f>PPCL!C32</f>
        <v>0</v>
      </c>
      <c r="D32">
        <f>PPCL!M32</f>
        <v>148</v>
      </c>
      <c r="E32">
        <f>PPCL!N32</f>
        <v>0</v>
      </c>
      <c r="F32">
        <f t="shared" si="4"/>
        <v>148</v>
      </c>
      <c r="G32">
        <f t="shared" si="5"/>
        <v>148</v>
      </c>
      <c r="H32" s="112"/>
      <c r="I32">
        <f>BRPL_EOD!AE32+BRPL_EOD!AF32</f>
        <v>42.2</v>
      </c>
      <c r="J32">
        <f>BYPL_EOD!AE32+BYPL_EOD!AF32</f>
        <v>23.78</v>
      </c>
      <c r="K32">
        <f>MES_EOD!AE32+MES_EOD!AF32</f>
        <v>9.0399999999999991</v>
      </c>
      <c r="L32">
        <f>NDMC_EOD!AE32+NDMC_EOD!AF32</f>
        <v>44.44</v>
      </c>
      <c r="M32">
        <f>TPDDL_EOD!AE32+TPDDL_EOD!AF32</f>
        <v>28.53</v>
      </c>
      <c r="N32">
        <f t="shared" si="0"/>
        <v>147.99</v>
      </c>
      <c r="O32" s="112">
        <f t="shared" si="1"/>
        <v>9.9999999999909051E-3</v>
      </c>
      <c r="P32">
        <v>42.2</v>
      </c>
      <c r="Q32">
        <v>23.781623885456359</v>
      </c>
      <c r="R32">
        <v>9.0399999999999991</v>
      </c>
      <c r="S32">
        <v>44.44642717081652</v>
      </c>
      <c r="T32">
        <v>28.531948943727105</v>
      </c>
      <c r="U32" s="114">
        <f t="shared" si="2"/>
        <v>148</v>
      </c>
      <c r="V32" s="112">
        <f t="shared" si="3"/>
        <v>0</v>
      </c>
    </row>
    <row r="33" spans="1:22">
      <c r="A33" t="s">
        <v>75</v>
      </c>
      <c r="B33">
        <f>PPCL!B33</f>
        <v>148</v>
      </c>
      <c r="C33">
        <f>PPCL!C33</f>
        <v>0</v>
      </c>
      <c r="D33">
        <f>PPCL!M33</f>
        <v>148</v>
      </c>
      <c r="E33">
        <f>PPCL!N33</f>
        <v>0</v>
      </c>
      <c r="F33">
        <f t="shared" si="4"/>
        <v>148</v>
      </c>
      <c r="G33">
        <f t="shared" si="5"/>
        <v>148</v>
      </c>
      <c r="H33" s="112"/>
      <c r="I33">
        <f>BRPL_EOD!AE33+BRPL_EOD!AF33</f>
        <v>42.2</v>
      </c>
      <c r="J33">
        <f>BYPL_EOD!AE33+BYPL_EOD!AF33</f>
        <v>23.78</v>
      </c>
      <c r="K33">
        <f>MES_EOD!AE33+MES_EOD!AF33</f>
        <v>9.0399999999999991</v>
      </c>
      <c r="L33">
        <f>NDMC_EOD!AE33+NDMC_EOD!AF33</f>
        <v>44.44</v>
      </c>
      <c r="M33">
        <f>TPDDL_EOD!AE33+TPDDL_EOD!AF33</f>
        <v>28.53</v>
      </c>
      <c r="N33">
        <f t="shared" si="0"/>
        <v>147.99</v>
      </c>
      <c r="O33" s="112">
        <f t="shared" si="1"/>
        <v>9.9999999999909051E-3</v>
      </c>
      <c r="P33">
        <v>42.2</v>
      </c>
      <c r="Q33">
        <v>23.781623885456359</v>
      </c>
      <c r="R33">
        <v>9.0399999999999991</v>
      </c>
      <c r="S33">
        <v>44.44642717081652</v>
      </c>
      <c r="T33">
        <v>28.531948943727105</v>
      </c>
      <c r="U33" s="114">
        <f t="shared" si="2"/>
        <v>148</v>
      </c>
      <c r="V33" s="112">
        <f t="shared" si="3"/>
        <v>0</v>
      </c>
    </row>
    <row r="34" spans="1:22">
      <c r="A34" t="s">
        <v>76</v>
      </c>
      <c r="B34">
        <f>PPCL!B34</f>
        <v>152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152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152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152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155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155</v>
      </c>
      <c r="G36">
        <f t="shared" si="5"/>
        <v>155</v>
      </c>
      <c r="H36" s="112"/>
      <c r="I36">
        <f>BRPL_EOD!AE36+BRPL_EOD!AF36</f>
        <v>43.97</v>
      </c>
      <c r="J36">
        <f>BYPL_EOD!AE36+BYPL_EOD!AF36</f>
        <v>24.98</v>
      </c>
      <c r="K36">
        <f>MES_EOD!AE36+MES_EOD!AF36</f>
        <v>9.42</v>
      </c>
      <c r="L36">
        <f>NDMC_EOD!AE36+NDMC_EOD!AF36</f>
        <v>46.67</v>
      </c>
      <c r="M36">
        <f>TPDDL_EOD!AE36+TPDDL_EOD!AF36</f>
        <v>29.96</v>
      </c>
      <c r="N36">
        <f t="shared" si="0"/>
        <v>155</v>
      </c>
      <c r="O36" s="112">
        <f t="shared" si="1"/>
        <v>0</v>
      </c>
      <c r="P36">
        <v>43.97</v>
      </c>
      <c r="Q36">
        <v>24.98</v>
      </c>
      <c r="R36">
        <v>9.42</v>
      </c>
      <c r="S36">
        <v>46.67</v>
      </c>
      <c r="T36">
        <v>29.96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155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155</v>
      </c>
      <c r="G37">
        <f t="shared" si="5"/>
        <v>155</v>
      </c>
      <c r="H37" s="112"/>
      <c r="I37">
        <f>BRPL_EOD!AE37+BRPL_EOD!AF37</f>
        <v>43.97</v>
      </c>
      <c r="J37">
        <f>BYPL_EOD!AE37+BYPL_EOD!AF37</f>
        <v>24.98</v>
      </c>
      <c r="K37">
        <f>MES_EOD!AE37+MES_EOD!AF37</f>
        <v>9.42</v>
      </c>
      <c r="L37">
        <f>NDMC_EOD!AE37+NDMC_EOD!AF37</f>
        <v>46.67</v>
      </c>
      <c r="M37">
        <f>TPDDL_EOD!AE37+TPDDL_EOD!AF37</f>
        <v>29.96</v>
      </c>
      <c r="N37">
        <f t="shared" si="0"/>
        <v>155</v>
      </c>
      <c r="O37" s="112">
        <f t="shared" si="1"/>
        <v>0</v>
      </c>
      <c r="P37">
        <v>43.97</v>
      </c>
      <c r="Q37">
        <v>24.98</v>
      </c>
      <c r="R37">
        <v>9.42</v>
      </c>
      <c r="S37">
        <v>46.67</v>
      </c>
      <c r="T37">
        <v>29.96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155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155</v>
      </c>
      <c r="G38">
        <f t="shared" si="5"/>
        <v>155</v>
      </c>
      <c r="H38" s="112"/>
      <c r="I38">
        <f>BRPL_EOD!AE38+BRPL_EOD!AF38</f>
        <v>43.97</v>
      </c>
      <c r="J38">
        <f>BYPL_EOD!AE38+BYPL_EOD!AF38</f>
        <v>24.98</v>
      </c>
      <c r="K38">
        <f>MES_EOD!AE38+MES_EOD!AF38</f>
        <v>9.42</v>
      </c>
      <c r="L38">
        <f>NDMC_EOD!AE38+NDMC_EOD!AF38</f>
        <v>46.67</v>
      </c>
      <c r="M38">
        <f>TPDDL_EOD!AE38+TPDDL_EOD!AF38</f>
        <v>29.96</v>
      </c>
      <c r="N38">
        <f t="shared" si="0"/>
        <v>155</v>
      </c>
      <c r="O38" s="112">
        <f t="shared" si="1"/>
        <v>0</v>
      </c>
      <c r="P38">
        <v>43.97</v>
      </c>
      <c r="Q38">
        <v>24.98</v>
      </c>
      <c r="R38">
        <v>9.42</v>
      </c>
      <c r="S38">
        <v>46.67</v>
      </c>
      <c r="T38">
        <v>29.96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155</v>
      </c>
      <c r="G39">
        <f t="shared" si="5"/>
        <v>155</v>
      </c>
      <c r="H39" s="112"/>
      <c r="I39">
        <f>BRPL_EOD!AE39+BRPL_EOD!AF39</f>
        <v>43.97</v>
      </c>
      <c r="J39">
        <f>BYPL_EOD!AE39+BYPL_EOD!AF39</f>
        <v>24.98</v>
      </c>
      <c r="K39">
        <f>MES_EOD!AE39+MES_EOD!AF39</f>
        <v>9.42</v>
      </c>
      <c r="L39">
        <f>NDMC_EOD!AE39+NDMC_EOD!AF39</f>
        <v>46.67</v>
      </c>
      <c r="M39">
        <f>TPDDL_EOD!AE39+TPDDL_EOD!AF39</f>
        <v>29.96</v>
      </c>
      <c r="N39">
        <f t="shared" si="0"/>
        <v>155</v>
      </c>
      <c r="O39" s="112">
        <f t="shared" si="1"/>
        <v>0</v>
      </c>
      <c r="P39">
        <v>43.97</v>
      </c>
      <c r="Q39">
        <v>24.98</v>
      </c>
      <c r="R39">
        <v>9.42</v>
      </c>
      <c r="S39">
        <v>46.67</v>
      </c>
      <c r="T39">
        <v>29.96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155</v>
      </c>
      <c r="G40">
        <f t="shared" si="5"/>
        <v>155</v>
      </c>
      <c r="H40" s="112"/>
      <c r="I40">
        <f>BRPL_EOD!AE40+BRPL_EOD!AF40</f>
        <v>43.97</v>
      </c>
      <c r="J40">
        <f>BYPL_EOD!AE40+BYPL_EOD!AF40</f>
        <v>24.98</v>
      </c>
      <c r="K40">
        <f>MES_EOD!AE40+MES_EOD!AF40</f>
        <v>9.42</v>
      </c>
      <c r="L40">
        <f>NDMC_EOD!AE40+NDMC_EOD!AF40</f>
        <v>46.67</v>
      </c>
      <c r="M40">
        <f>TPDDL_EOD!AE40+TPDDL_EOD!AF40</f>
        <v>29.96</v>
      </c>
      <c r="N40">
        <f t="shared" si="0"/>
        <v>155</v>
      </c>
      <c r="O40" s="112">
        <f t="shared" si="1"/>
        <v>0</v>
      </c>
      <c r="P40">
        <v>43.97</v>
      </c>
      <c r="Q40">
        <v>24.98</v>
      </c>
      <c r="R40">
        <v>9.42</v>
      </c>
      <c r="S40">
        <v>46.67</v>
      </c>
      <c r="T40">
        <v>29.96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155</v>
      </c>
      <c r="G41">
        <f t="shared" si="5"/>
        <v>155</v>
      </c>
      <c r="H41" s="112"/>
      <c r="I41">
        <f>BRPL_EOD!AE41+BRPL_EOD!AF41</f>
        <v>43.97</v>
      </c>
      <c r="J41">
        <f>BYPL_EOD!AE41+BYPL_EOD!AF41</f>
        <v>24.98</v>
      </c>
      <c r="K41">
        <f>MES_EOD!AE41+MES_EOD!AF41</f>
        <v>9.42</v>
      </c>
      <c r="L41">
        <f>NDMC_EOD!AE41+NDMC_EOD!AF41</f>
        <v>46.67</v>
      </c>
      <c r="M41">
        <f>TPDDL_EOD!AE41+TPDDL_EOD!AF41</f>
        <v>29.96</v>
      </c>
      <c r="N41">
        <f t="shared" si="0"/>
        <v>155</v>
      </c>
      <c r="O41" s="112">
        <f t="shared" si="1"/>
        <v>0</v>
      </c>
      <c r="P41">
        <v>43.97</v>
      </c>
      <c r="Q41">
        <v>24.98</v>
      </c>
      <c r="R41">
        <v>9.42</v>
      </c>
      <c r="S41">
        <v>46.67</v>
      </c>
      <c r="T41">
        <v>29.96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155</v>
      </c>
      <c r="G42">
        <f t="shared" si="5"/>
        <v>152</v>
      </c>
      <c r="H42" s="112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2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152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152</v>
      </c>
      <c r="G43">
        <f t="shared" si="5"/>
        <v>152</v>
      </c>
      <c r="H43" s="112"/>
      <c r="I43">
        <f>BRPL_EOD!AE43+BRPL_EOD!AF43</f>
        <v>40</v>
      </c>
      <c r="J43">
        <f>BYPL_EOD!AE43+BYPL_EOD!AF43</f>
        <v>32.01</v>
      </c>
      <c r="K43">
        <f>MES_EOD!AE43+MES_EOD!AF43</f>
        <v>8</v>
      </c>
      <c r="L43">
        <f>NDMC_EOD!AE43+NDMC_EOD!AF43</f>
        <v>43.84</v>
      </c>
      <c r="M43">
        <f>TPDDL_EOD!AE43+TPDDL_EOD!AF43</f>
        <v>28.15</v>
      </c>
      <c r="N43">
        <f t="shared" si="0"/>
        <v>152</v>
      </c>
      <c r="O43" s="112">
        <f t="shared" si="1"/>
        <v>0</v>
      </c>
      <c r="P43">
        <v>40</v>
      </c>
      <c r="Q43">
        <v>32.01</v>
      </c>
      <c r="R43">
        <v>8</v>
      </c>
      <c r="S43">
        <v>43.84</v>
      </c>
      <c r="T43">
        <v>28.15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152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152</v>
      </c>
      <c r="G44">
        <f t="shared" si="5"/>
        <v>152</v>
      </c>
      <c r="H44" s="112"/>
      <c r="I44">
        <f>BRPL_EOD!AE44+BRPL_EOD!AF44</f>
        <v>40</v>
      </c>
      <c r="J44">
        <f>BYPL_EOD!AE44+BYPL_EOD!AF44</f>
        <v>32.01</v>
      </c>
      <c r="K44">
        <f>MES_EOD!AE44+MES_EOD!AF44</f>
        <v>8</v>
      </c>
      <c r="L44">
        <f>NDMC_EOD!AE44+NDMC_EOD!AF44</f>
        <v>43.84</v>
      </c>
      <c r="M44">
        <f>TPDDL_EOD!AE44+TPDDL_EOD!AF44</f>
        <v>28.15</v>
      </c>
      <c r="N44">
        <f t="shared" si="0"/>
        <v>152</v>
      </c>
      <c r="O44" s="112">
        <f t="shared" si="1"/>
        <v>0</v>
      </c>
      <c r="P44">
        <v>40</v>
      </c>
      <c r="Q44">
        <v>32.01</v>
      </c>
      <c r="R44">
        <v>8</v>
      </c>
      <c r="S44">
        <v>43.84</v>
      </c>
      <c r="T44">
        <v>28.15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152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152</v>
      </c>
      <c r="G45">
        <f t="shared" si="5"/>
        <v>152</v>
      </c>
      <c r="H45" s="112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2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152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152</v>
      </c>
      <c r="G46">
        <f t="shared" si="5"/>
        <v>152</v>
      </c>
      <c r="H46" s="112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2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152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152</v>
      </c>
      <c r="G47">
        <f t="shared" si="5"/>
        <v>152</v>
      </c>
      <c r="H47" s="112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2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152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152</v>
      </c>
      <c r="G48">
        <f t="shared" si="5"/>
        <v>152</v>
      </c>
      <c r="H48" s="112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2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152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152</v>
      </c>
      <c r="G49">
        <f t="shared" si="5"/>
        <v>152</v>
      </c>
      <c r="H49" s="112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2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152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152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2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152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152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152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152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152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152</v>
      </c>
      <c r="G53">
        <f t="shared" si="5"/>
        <v>152</v>
      </c>
      <c r="H53" s="112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2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152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152</v>
      </c>
      <c r="G54">
        <f t="shared" si="5"/>
        <v>152</v>
      </c>
      <c r="H54" s="112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2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152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152</v>
      </c>
      <c r="G55">
        <f t="shared" si="5"/>
        <v>152</v>
      </c>
      <c r="H55" s="112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2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152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152</v>
      </c>
      <c r="G56">
        <f t="shared" si="5"/>
        <v>152</v>
      </c>
      <c r="H56" s="112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2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152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152</v>
      </c>
      <c r="G57">
        <f t="shared" si="5"/>
        <v>152</v>
      </c>
      <c r="H57" s="112"/>
      <c r="I57">
        <f>BRPL_EOD!AE57+BRPL_EOD!AF57</f>
        <v>43.12</v>
      </c>
      <c r="J57">
        <f>BYPL_EOD!AE57+BYPL_EOD!AF57</f>
        <v>24.49</v>
      </c>
      <c r="K57">
        <f>MES_EOD!AE57+MES_EOD!AF57</f>
        <v>9.24</v>
      </c>
      <c r="L57">
        <f>NDMC_EOD!AE57+NDMC_EOD!AF57</f>
        <v>45.77</v>
      </c>
      <c r="M57">
        <f>TPDDL_EOD!AE57+TPDDL_EOD!AF57</f>
        <v>29.38</v>
      </c>
      <c r="N57">
        <f t="shared" si="0"/>
        <v>152</v>
      </c>
      <c r="O57" s="112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152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152</v>
      </c>
      <c r="G58">
        <f t="shared" si="5"/>
        <v>152</v>
      </c>
      <c r="H58" s="112"/>
      <c r="I58">
        <f>BRPL_EOD!AE58+BRPL_EOD!AF58</f>
        <v>43.12</v>
      </c>
      <c r="J58">
        <f>BYPL_EOD!AE58+BYPL_EOD!AF58</f>
        <v>24.49</v>
      </c>
      <c r="K58">
        <f>MES_EOD!AE58+MES_EOD!AF58</f>
        <v>9.24</v>
      </c>
      <c r="L58">
        <f>NDMC_EOD!AE58+NDMC_EOD!AF58</f>
        <v>45.77</v>
      </c>
      <c r="M58">
        <f>TPDDL_EOD!AE58+TPDDL_EOD!AF58</f>
        <v>29.38</v>
      </c>
      <c r="N58">
        <f t="shared" si="0"/>
        <v>152</v>
      </c>
      <c r="O58" s="112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152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152</v>
      </c>
      <c r="G59">
        <f t="shared" si="5"/>
        <v>152</v>
      </c>
      <c r="H59" s="112"/>
      <c r="I59">
        <f>BRPL_EOD!AE59+BRPL_EOD!AF59</f>
        <v>43.12</v>
      </c>
      <c r="J59">
        <f>BYPL_EOD!AE59+BYPL_EOD!AF59</f>
        <v>24.49</v>
      </c>
      <c r="K59">
        <f>MES_EOD!AE59+MES_EOD!AF59</f>
        <v>9.24</v>
      </c>
      <c r="L59">
        <f>NDMC_EOD!AE59+NDMC_EOD!AF59</f>
        <v>45.77</v>
      </c>
      <c r="M59">
        <f>TPDDL_EOD!AE59+TPDDL_EOD!AF59</f>
        <v>29.38</v>
      </c>
      <c r="N59">
        <f t="shared" si="0"/>
        <v>152</v>
      </c>
      <c r="O59" s="112">
        <f t="shared" si="1"/>
        <v>0</v>
      </c>
      <c r="P59">
        <v>43.12</v>
      </c>
      <c r="Q59">
        <v>24.49</v>
      </c>
      <c r="R59">
        <v>9.24</v>
      </c>
      <c r="S59">
        <v>45.77</v>
      </c>
      <c r="T59">
        <v>29.38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152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152</v>
      </c>
      <c r="G60">
        <f t="shared" si="5"/>
        <v>152</v>
      </c>
      <c r="H60" s="112"/>
      <c r="I60">
        <f>BRPL_EOD!AE60+BRPL_EOD!AF60</f>
        <v>43.12</v>
      </c>
      <c r="J60">
        <f>BYPL_EOD!AE60+BYPL_EOD!AF60</f>
        <v>24.49</v>
      </c>
      <c r="K60">
        <f>MES_EOD!AE60+MES_EOD!AF60</f>
        <v>9.24</v>
      </c>
      <c r="L60">
        <f>NDMC_EOD!AE60+NDMC_EOD!AF60</f>
        <v>45.77</v>
      </c>
      <c r="M60">
        <f>TPDDL_EOD!AE60+TPDDL_EOD!AF60</f>
        <v>29.38</v>
      </c>
      <c r="N60">
        <f t="shared" si="0"/>
        <v>152</v>
      </c>
      <c r="O60" s="112">
        <f t="shared" si="1"/>
        <v>0</v>
      </c>
      <c r="P60">
        <v>43.12</v>
      </c>
      <c r="Q60">
        <v>24.49</v>
      </c>
      <c r="R60">
        <v>9.24</v>
      </c>
      <c r="S60">
        <v>45.77</v>
      </c>
      <c r="T60">
        <v>29.38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152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152</v>
      </c>
      <c r="G61">
        <f t="shared" si="5"/>
        <v>152</v>
      </c>
      <c r="H61" s="112"/>
      <c r="I61">
        <f>BRPL_EOD!AE61+BRPL_EOD!AF61</f>
        <v>43.12</v>
      </c>
      <c r="J61">
        <f>BYPL_EOD!AE61+BYPL_EOD!AF61</f>
        <v>24.49</v>
      </c>
      <c r="K61">
        <f>MES_EOD!AE61+MES_EOD!AF61</f>
        <v>9.24</v>
      </c>
      <c r="L61">
        <f>NDMC_EOD!AE61+NDMC_EOD!AF61</f>
        <v>45.77</v>
      </c>
      <c r="M61">
        <f>TPDDL_EOD!AE61+TPDDL_EOD!AF61</f>
        <v>29.38</v>
      </c>
      <c r="N61">
        <f t="shared" si="0"/>
        <v>152</v>
      </c>
      <c r="O61" s="112">
        <f t="shared" si="1"/>
        <v>0</v>
      </c>
      <c r="P61">
        <v>43.12</v>
      </c>
      <c r="Q61">
        <v>24.49</v>
      </c>
      <c r="R61">
        <v>9.24</v>
      </c>
      <c r="S61">
        <v>45.77</v>
      </c>
      <c r="T61">
        <v>29.38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152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152</v>
      </c>
      <c r="G62">
        <f t="shared" si="5"/>
        <v>152</v>
      </c>
      <c r="H62" s="112"/>
      <c r="I62">
        <f>BRPL_EOD!AE62+BRPL_EOD!AF62</f>
        <v>43.12</v>
      </c>
      <c r="J62">
        <f>BYPL_EOD!AE62+BYPL_EOD!AF62</f>
        <v>24.49</v>
      </c>
      <c r="K62">
        <f>MES_EOD!AE62+MES_EOD!AF62</f>
        <v>9.24</v>
      </c>
      <c r="L62">
        <f>NDMC_EOD!AE62+NDMC_EOD!AF62</f>
        <v>45.77</v>
      </c>
      <c r="M62">
        <f>TPDDL_EOD!AE62+TPDDL_EOD!AF62</f>
        <v>29.38</v>
      </c>
      <c r="N62">
        <f t="shared" si="0"/>
        <v>152</v>
      </c>
      <c r="O62" s="112">
        <f t="shared" si="1"/>
        <v>0</v>
      </c>
      <c r="P62">
        <v>43.12</v>
      </c>
      <c r="Q62">
        <v>24.49</v>
      </c>
      <c r="R62">
        <v>9.24</v>
      </c>
      <c r="S62">
        <v>45.77</v>
      </c>
      <c r="T62">
        <v>29.38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152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152</v>
      </c>
      <c r="G63">
        <f t="shared" si="5"/>
        <v>148</v>
      </c>
      <c r="H63" s="112"/>
      <c r="I63">
        <f>BRPL_EOD!AE63+BRPL_EOD!AF63</f>
        <v>41.98</v>
      </c>
      <c r="J63">
        <f>BYPL_EOD!AE63+BYPL_EOD!AF63</f>
        <v>23.85</v>
      </c>
      <c r="K63">
        <f>MES_EOD!AE63+MES_EOD!AF63</f>
        <v>8.99</v>
      </c>
      <c r="L63">
        <f>NDMC_EOD!AE63+NDMC_EOD!AF63</f>
        <v>44.56</v>
      </c>
      <c r="M63">
        <f>TPDDL_EOD!AE63+TPDDL_EOD!AF63</f>
        <v>28.61</v>
      </c>
      <c r="N63">
        <f t="shared" si="0"/>
        <v>147.99</v>
      </c>
      <c r="O63" s="112">
        <f t="shared" si="1"/>
        <v>9.9999999999909051E-3</v>
      </c>
      <c r="P63">
        <v>41.982836678153923</v>
      </c>
      <c r="Q63">
        <v>23.851611595378067</v>
      </c>
      <c r="R63">
        <v>8.9906074734779367</v>
      </c>
      <c r="S63">
        <v>44.563011014257718</v>
      </c>
      <c r="T63">
        <v>28.611933238732345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152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152</v>
      </c>
      <c r="G64">
        <f t="shared" si="5"/>
        <v>148</v>
      </c>
      <c r="H64" s="112"/>
      <c r="I64">
        <f>BRPL_EOD!AE64+BRPL_EOD!AF64</f>
        <v>41.98</v>
      </c>
      <c r="J64">
        <f>BYPL_EOD!AE64+BYPL_EOD!AF64</f>
        <v>23.85</v>
      </c>
      <c r="K64">
        <f>MES_EOD!AE64+MES_EOD!AF64</f>
        <v>8.99</v>
      </c>
      <c r="L64">
        <f>NDMC_EOD!AE64+NDMC_EOD!AF64</f>
        <v>44.56</v>
      </c>
      <c r="M64">
        <f>TPDDL_EOD!AE64+TPDDL_EOD!AF64</f>
        <v>28.61</v>
      </c>
      <c r="N64">
        <f t="shared" si="0"/>
        <v>147.99</v>
      </c>
      <c r="O64" s="112">
        <f t="shared" si="1"/>
        <v>9.9999999999909051E-3</v>
      </c>
      <c r="P64">
        <v>41.982836678153923</v>
      </c>
      <c r="Q64">
        <v>23.851611595378067</v>
      </c>
      <c r="R64">
        <v>8.9906074734779367</v>
      </c>
      <c r="S64">
        <v>44.563011014257718</v>
      </c>
      <c r="T64">
        <v>28.611933238732345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152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152</v>
      </c>
      <c r="G65">
        <f t="shared" si="5"/>
        <v>148</v>
      </c>
      <c r="H65" s="112"/>
      <c r="I65">
        <f>BRPL_EOD!AE65+BRPL_EOD!AF65</f>
        <v>41.98</v>
      </c>
      <c r="J65">
        <f>BYPL_EOD!AE65+BYPL_EOD!AF65</f>
        <v>23.85</v>
      </c>
      <c r="K65">
        <f>MES_EOD!AE65+MES_EOD!AF65</f>
        <v>8.99</v>
      </c>
      <c r="L65">
        <f>NDMC_EOD!AE65+NDMC_EOD!AF65</f>
        <v>44.56</v>
      </c>
      <c r="M65">
        <f>TPDDL_EOD!AE65+TPDDL_EOD!AF65</f>
        <v>28.61</v>
      </c>
      <c r="N65">
        <f t="shared" si="0"/>
        <v>147.99</v>
      </c>
      <c r="O65" s="112">
        <f t="shared" si="1"/>
        <v>9.9999999999909051E-3</v>
      </c>
      <c r="P65">
        <v>41.982836678153923</v>
      </c>
      <c r="Q65">
        <v>23.851611595378067</v>
      </c>
      <c r="R65">
        <v>8.9906074734779367</v>
      </c>
      <c r="S65">
        <v>44.563011014257718</v>
      </c>
      <c r="T65">
        <v>28.611933238732345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152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152</v>
      </c>
      <c r="G66">
        <f t="shared" si="5"/>
        <v>148</v>
      </c>
      <c r="H66" s="112"/>
      <c r="I66">
        <f>BRPL_EOD!AE66+BRPL_EOD!AF66</f>
        <v>41.98</v>
      </c>
      <c r="J66">
        <f>BYPL_EOD!AE66+BYPL_EOD!AF66</f>
        <v>23.85</v>
      </c>
      <c r="K66">
        <f>MES_EOD!AE66+MES_EOD!AF66</f>
        <v>8.99</v>
      </c>
      <c r="L66">
        <f>NDMC_EOD!AE66+NDMC_EOD!AF66</f>
        <v>44.56</v>
      </c>
      <c r="M66">
        <f>TPDDL_EOD!AE66+TPDDL_EOD!AF66</f>
        <v>28.61</v>
      </c>
      <c r="N66">
        <f t="shared" si="0"/>
        <v>147.99</v>
      </c>
      <c r="O66" s="112">
        <f t="shared" si="1"/>
        <v>9.9999999999909051E-3</v>
      </c>
      <c r="P66">
        <v>41.982836678153923</v>
      </c>
      <c r="Q66">
        <v>23.851611595378067</v>
      </c>
      <c r="R66">
        <v>8.9906074734779367</v>
      </c>
      <c r="S66">
        <v>44.563011014257718</v>
      </c>
      <c r="T66">
        <v>28.611933238732345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152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152</v>
      </c>
      <c r="G67">
        <f t="shared" si="5"/>
        <v>148</v>
      </c>
      <c r="H67" s="112"/>
      <c r="I67">
        <f>BRPL_EOD!AE67+BRPL_EOD!AF67</f>
        <v>41.98</v>
      </c>
      <c r="J67">
        <f>BYPL_EOD!AE67+BYPL_EOD!AF67</f>
        <v>23.85</v>
      </c>
      <c r="K67">
        <f>MES_EOD!AE67+MES_EOD!AF67</f>
        <v>8.99</v>
      </c>
      <c r="L67">
        <f>NDMC_EOD!AE67+NDMC_EOD!AF67</f>
        <v>44.56</v>
      </c>
      <c r="M67">
        <f>TPDDL_EOD!AE67+TPDDL_EOD!AF67</f>
        <v>28.61</v>
      </c>
      <c r="N67">
        <f t="shared" ref="N67:N98" si="6">SUM(I67:M67)</f>
        <v>147.99</v>
      </c>
      <c r="O67" s="112">
        <f t="shared" ref="O67:O98" si="7">G67-N67</f>
        <v>9.9999999999909051E-3</v>
      </c>
      <c r="P67">
        <v>41.982836678153923</v>
      </c>
      <c r="Q67">
        <v>23.851611595378067</v>
      </c>
      <c r="R67">
        <v>8.9906074734779367</v>
      </c>
      <c r="S67">
        <v>44.563011014257718</v>
      </c>
      <c r="T67">
        <v>28.611933238732345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152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152</v>
      </c>
      <c r="G68">
        <f t="shared" ref="G68:G98" si="11">D68+E68</f>
        <v>148</v>
      </c>
      <c r="H68" s="112"/>
      <c r="I68">
        <f>BRPL_EOD!AE68+BRPL_EOD!AF68</f>
        <v>41.98</v>
      </c>
      <c r="J68">
        <f>BYPL_EOD!AE68+BYPL_EOD!AF68</f>
        <v>23.85</v>
      </c>
      <c r="K68">
        <f>MES_EOD!AE68+MES_EOD!AF68</f>
        <v>8.99</v>
      </c>
      <c r="L68">
        <f>NDMC_EOD!AE68+NDMC_EOD!AF68</f>
        <v>44.56</v>
      </c>
      <c r="M68">
        <f>TPDDL_EOD!AE68+TPDDL_EOD!AF68</f>
        <v>28.61</v>
      </c>
      <c r="N68">
        <f t="shared" si="6"/>
        <v>147.99</v>
      </c>
      <c r="O68" s="112">
        <f t="shared" si="7"/>
        <v>9.9999999999909051E-3</v>
      </c>
      <c r="P68">
        <v>41.982836678153923</v>
      </c>
      <c r="Q68">
        <v>23.851611595378067</v>
      </c>
      <c r="R68">
        <v>8.9906074734779367</v>
      </c>
      <c r="S68">
        <v>44.563011014257718</v>
      </c>
      <c r="T68">
        <v>28.611933238732345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152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152</v>
      </c>
      <c r="G69">
        <f t="shared" si="11"/>
        <v>148</v>
      </c>
      <c r="H69" s="112"/>
      <c r="I69">
        <f>BRPL_EOD!AE69+BRPL_EOD!AF69</f>
        <v>41.98</v>
      </c>
      <c r="J69">
        <f>BYPL_EOD!AE69+BYPL_EOD!AF69</f>
        <v>23.85</v>
      </c>
      <c r="K69">
        <f>MES_EOD!AE69+MES_EOD!AF69</f>
        <v>8.99</v>
      </c>
      <c r="L69">
        <f>NDMC_EOD!AE69+NDMC_EOD!AF69</f>
        <v>44.56</v>
      </c>
      <c r="M69">
        <f>TPDDL_EOD!AE69+TPDDL_EOD!AF69</f>
        <v>28.61</v>
      </c>
      <c r="N69">
        <f t="shared" si="6"/>
        <v>147.99</v>
      </c>
      <c r="O69" s="112">
        <f t="shared" si="7"/>
        <v>9.9999999999909051E-3</v>
      </c>
      <c r="P69">
        <v>41.982836678153923</v>
      </c>
      <c r="Q69">
        <v>23.851611595378067</v>
      </c>
      <c r="R69">
        <v>8.9906074734779367</v>
      </c>
      <c r="S69">
        <v>44.563011014257718</v>
      </c>
      <c r="T69">
        <v>28.611933238732345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152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152</v>
      </c>
      <c r="G70">
        <f t="shared" si="11"/>
        <v>148</v>
      </c>
      <c r="H70" s="112"/>
      <c r="I70">
        <f>BRPL_EOD!AE70+BRPL_EOD!AF70</f>
        <v>41.98</v>
      </c>
      <c r="J70">
        <f>BYPL_EOD!AE70+BYPL_EOD!AF70</f>
        <v>23.85</v>
      </c>
      <c r="K70">
        <f>MES_EOD!AE70+MES_EOD!AF70</f>
        <v>8.99</v>
      </c>
      <c r="L70">
        <f>NDMC_EOD!AE70+NDMC_EOD!AF70</f>
        <v>44.56</v>
      </c>
      <c r="M70">
        <f>TPDDL_EOD!AE70+TPDDL_EOD!AF70</f>
        <v>28.61</v>
      </c>
      <c r="N70">
        <f t="shared" si="6"/>
        <v>147.99</v>
      </c>
      <c r="O70" s="112">
        <f t="shared" si="7"/>
        <v>9.9999999999909051E-3</v>
      </c>
      <c r="P70">
        <v>41.982836678153923</v>
      </c>
      <c r="Q70">
        <v>23.851611595378067</v>
      </c>
      <c r="R70">
        <v>8.9906074734779367</v>
      </c>
      <c r="S70">
        <v>44.563011014257718</v>
      </c>
      <c r="T70">
        <v>28.611933238732345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152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152</v>
      </c>
      <c r="G71">
        <f t="shared" si="11"/>
        <v>148</v>
      </c>
      <c r="H71" s="112"/>
      <c r="I71">
        <f>BRPL_EOD!AE71+BRPL_EOD!AF71</f>
        <v>41.98</v>
      </c>
      <c r="J71">
        <f>BYPL_EOD!AE71+BYPL_EOD!AF71</f>
        <v>23.85</v>
      </c>
      <c r="K71">
        <f>MES_EOD!AE71+MES_EOD!AF71</f>
        <v>8.99</v>
      </c>
      <c r="L71">
        <f>NDMC_EOD!AE71+NDMC_EOD!AF71</f>
        <v>44.56</v>
      </c>
      <c r="M71">
        <f>TPDDL_EOD!AE71+TPDDL_EOD!AF71</f>
        <v>28.61</v>
      </c>
      <c r="N71">
        <f t="shared" si="6"/>
        <v>147.99</v>
      </c>
      <c r="O71" s="112">
        <f t="shared" si="7"/>
        <v>9.9999999999909051E-3</v>
      </c>
      <c r="P71">
        <v>41.982836678153923</v>
      </c>
      <c r="Q71">
        <v>23.851611595378067</v>
      </c>
      <c r="R71">
        <v>8.9906074734779367</v>
      </c>
      <c r="S71">
        <v>44.563011014257718</v>
      </c>
      <c r="T71">
        <v>28.611933238732345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152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152</v>
      </c>
      <c r="G72">
        <f t="shared" si="11"/>
        <v>148</v>
      </c>
      <c r="H72" s="112"/>
      <c r="I72">
        <f>BRPL_EOD!AE72+BRPL_EOD!AF72</f>
        <v>41.98</v>
      </c>
      <c r="J72">
        <f>BYPL_EOD!AE72+BYPL_EOD!AF72</f>
        <v>23.85</v>
      </c>
      <c r="K72">
        <f>MES_EOD!AE72+MES_EOD!AF72</f>
        <v>8.99</v>
      </c>
      <c r="L72">
        <f>NDMC_EOD!AE72+NDMC_EOD!AF72</f>
        <v>44.56</v>
      </c>
      <c r="M72">
        <f>TPDDL_EOD!AE72+TPDDL_EOD!AF72</f>
        <v>28.61</v>
      </c>
      <c r="N72">
        <f t="shared" si="6"/>
        <v>147.99</v>
      </c>
      <c r="O72" s="112">
        <f t="shared" si="7"/>
        <v>9.9999999999909051E-3</v>
      </c>
      <c r="P72">
        <v>41.982836678153923</v>
      </c>
      <c r="Q72">
        <v>23.851611595378067</v>
      </c>
      <c r="R72">
        <v>8.9906074734779367</v>
      </c>
      <c r="S72">
        <v>44.563011014257718</v>
      </c>
      <c r="T72">
        <v>28.611933238732345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152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152</v>
      </c>
      <c r="G73">
        <f t="shared" si="11"/>
        <v>148</v>
      </c>
      <c r="H73" s="112"/>
      <c r="I73">
        <f>BRPL_EOD!AE73+BRPL_EOD!AF73</f>
        <v>41.98</v>
      </c>
      <c r="J73">
        <f>BYPL_EOD!AE73+BYPL_EOD!AF73</f>
        <v>23.85</v>
      </c>
      <c r="K73">
        <f>MES_EOD!AE73+MES_EOD!AF73</f>
        <v>8.99</v>
      </c>
      <c r="L73">
        <f>NDMC_EOD!AE73+NDMC_EOD!AF73</f>
        <v>44.56</v>
      </c>
      <c r="M73">
        <f>TPDDL_EOD!AE73+TPDDL_EOD!AF73</f>
        <v>28.61</v>
      </c>
      <c r="N73">
        <f t="shared" si="6"/>
        <v>147.99</v>
      </c>
      <c r="O73" s="112">
        <f t="shared" si="7"/>
        <v>9.9999999999909051E-3</v>
      </c>
      <c r="P73">
        <v>41.982836678153923</v>
      </c>
      <c r="Q73">
        <v>23.851611595378067</v>
      </c>
      <c r="R73">
        <v>8.9906074734779367</v>
      </c>
      <c r="S73">
        <v>44.563011014257718</v>
      </c>
      <c r="T73">
        <v>28.611933238732345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152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152</v>
      </c>
      <c r="G74">
        <f t="shared" si="11"/>
        <v>148</v>
      </c>
      <c r="H74" s="112"/>
      <c r="I74">
        <f>BRPL_EOD!AE74+BRPL_EOD!AF74</f>
        <v>41.98</v>
      </c>
      <c r="J74">
        <f>BYPL_EOD!AE74+BYPL_EOD!AF74</f>
        <v>23.85</v>
      </c>
      <c r="K74">
        <f>MES_EOD!AE74+MES_EOD!AF74</f>
        <v>8.99</v>
      </c>
      <c r="L74">
        <f>NDMC_EOD!AE74+NDMC_EOD!AF74</f>
        <v>44.56</v>
      </c>
      <c r="M74">
        <f>TPDDL_EOD!AE74+TPDDL_EOD!AF74</f>
        <v>28.61</v>
      </c>
      <c r="N74">
        <f t="shared" si="6"/>
        <v>147.99</v>
      </c>
      <c r="O74" s="112">
        <f t="shared" si="7"/>
        <v>9.9999999999909051E-3</v>
      </c>
      <c r="P74">
        <v>41.982836678153923</v>
      </c>
      <c r="Q74">
        <v>23.851611595378067</v>
      </c>
      <c r="R74">
        <v>8.9906074734779367</v>
      </c>
      <c r="S74">
        <v>44.563011014257718</v>
      </c>
      <c r="T74">
        <v>28.611933238732345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152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152</v>
      </c>
      <c r="G75">
        <f t="shared" si="11"/>
        <v>148</v>
      </c>
      <c r="H75" s="112"/>
      <c r="I75">
        <f>BRPL_EOD!AE75+BRPL_EOD!AF75</f>
        <v>41.98</v>
      </c>
      <c r="J75">
        <f>BYPL_EOD!AE75+BYPL_EOD!AF75</f>
        <v>23.85</v>
      </c>
      <c r="K75">
        <f>MES_EOD!AE75+MES_EOD!AF75</f>
        <v>8.99</v>
      </c>
      <c r="L75">
        <f>NDMC_EOD!AE75+NDMC_EOD!AF75</f>
        <v>44.56</v>
      </c>
      <c r="M75">
        <f>TPDDL_EOD!AE75+TPDDL_EOD!AF75</f>
        <v>28.61</v>
      </c>
      <c r="N75">
        <f t="shared" si="6"/>
        <v>147.99</v>
      </c>
      <c r="O75" s="112">
        <f t="shared" si="7"/>
        <v>9.9999999999909051E-3</v>
      </c>
      <c r="P75">
        <v>41.982836678153923</v>
      </c>
      <c r="Q75">
        <v>23.851611595378067</v>
      </c>
      <c r="R75">
        <v>8.9906074734779367</v>
      </c>
      <c r="S75">
        <v>44.563011014257718</v>
      </c>
      <c r="T75">
        <v>28.611933238732345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152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152</v>
      </c>
      <c r="G76">
        <f t="shared" si="11"/>
        <v>148</v>
      </c>
      <c r="H76" s="112"/>
      <c r="I76">
        <f>BRPL_EOD!AE76+BRPL_EOD!AF76</f>
        <v>41.98</v>
      </c>
      <c r="J76">
        <f>BYPL_EOD!AE76+BYPL_EOD!AF76</f>
        <v>23.85</v>
      </c>
      <c r="K76">
        <f>MES_EOD!AE76+MES_EOD!AF76</f>
        <v>8.99</v>
      </c>
      <c r="L76">
        <f>NDMC_EOD!AE76+NDMC_EOD!AF76</f>
        <v>44.56</v>
      </c>
      <c r="M76">
        <f>TPDDL_EOD!AE76+TPDDL_EOD!AF76</f>
        <v>28.61</v>
      </c>
      <c r="N76">
        <f t="shared" si="6"/>
        <v>147.99</v>
      </c>
      <c r="O76" s="112">
        <f t="shared" si="7"/>
        <v>9.9999999999909051E-3</v>
      </c>
      <c r="P76">
        <v>41.982836678153923</v>
      </c>
      <c r="Q76">
        <v>23.851611595378067</v>
      </c>
      <c r="R76">
        <v>8.9906074734779367</v>
      </c>
      <c r="S76">
        <v>44.563011014257718</v>
      </c>
      <c r="T76">
        <v>28.611933238732345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142.15</v>
      </c>
      <c r="E77">
        <f>PPCL!N77</f>
        <v>0</v>
      </c>
      <c r="F77">
        <f t="shared" si="10"/>
        <v>265</v>
      </c>
      <c r="G77">
        <f t="shared" si="11"/>
        <v>142.15</v>
      </c>
      <c r="H77" s="112"/>
      <c r="I77">
        <f>BRPL_EOD!AE77+BRPL_EOD!AF77</f>
        <v>40</v>
      </c>
      <c r="J77">
        <f>BYPL_EOD!AE77+BYPL_EOD!AF77</f>
        <v>23.14</v>
      </c>
      <c r="K77">
        <f>MES_EOD!AE77+MES_EOD!AF77</f>
        <v>8</v>
      </c>
      <c r="L77">
        <f>NDMC_EOD!AE77+NDMC_EOD!AF77</f>
        <v>43.24</v>
      </c>
      <c r="M77">
        <f>TPDDL_EOD!AE77+TPDDL_EOD!AF77</f>
        <v>27.76</v>
      </c>
      <c r="N77">
        <f t="shared" si="6"/>
        <v>142.13999999999999</v>
      </c>
      <c r="O77" s="112">
        <f t="shared" si="7"/>
        <v>1.0000000000019327E-2</v>
      </c>
      <c r="P77">
        <v>40.00281412691713</v>
      </c>
      <c r="Q77">
        <v>23.14162797242156</v>
      </c>
      <c r="R77">
        <v>8.000562825383426</v>
      </c>
      <c r="S77">
        <v>43.243042071197422</v>
      </c>
      <c r="T77">
        <v>27.761953004080489</v>
      </c>
      <c r="U77" s="114">
        <f t="shared" si="8"/>
        <v>142.15000000000003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41.98</v>
      </c>
      <c r="J78">
        <f>BYPL_EOD!AE78+BYPL_EOD!AF78</f>
        <v>23.85</v>
      </c>
      <c r="K78">
        <f>MES_EOD!AE78+MES_EOD!AF78</f>
        <v>8.99</v>
      </c>
      <c r="L78">
        <f>NDMC_EOD!AE78+NDMC_EOD!AF78</f>
        <v>44.56</v>
      </c>
      <c r="M78">
        <f>TPDDL_EOD!AE78+TPDDL_EOD!AF78</f>
        <v>28.61</v>
      </c>
      <c r="N78">
        <f t="shared" si="6"/>
        <v>147.99</v>
      </c>
      <c r="O78" s="112">
        <f t="shared" si="7"/>
        <v>9.9999999999909051E-3</v>
      </c>
      <c r="P78">
        <v>41.982836678153923</v>
      </c>
      <c r="Q78">
        <v>23.851611595378067</v>
      </c>
      <c r="R78">
        <v>8.9906074734779367</v>
      </c>
      <c r="S78">
        <v>44.563011014257718</v>
      </c>
      <c r="T78">
        <v>28.611933238732345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41.98</v>
      </c>
      <c r="J79">
        <f>BYPL_EOD!AE79+BYPL_EOD!AF79</f>
        <v>23.85</v>
      </c>
      <c r="K79">
        <f>MES_EOD!AE79+MES_EOD!AF79</f>
        <v>8.99</v>
      </c>
      <c r="L79">
        <f>NDMC_EOD!AE79+NDMC_EOD!AF79</f>
        <v>44.56</v>
      </c>
      <c r="M79">
        <f>TPDDL_EOD!AE79+TPDDL_EOD!AF79</f>
        <v>28.61</v>
      </c>
      <c r="N79">
        <f t="shared" si="6"/>
        <v>147.99</v>
      </c>
      <c r="O79" s="112">
        <f t="shared" si="7"/>
        <v>9.9999999999909051E-3</v>
      </c>
      <c r="P79">
        <v>41.982836678153923</v>
      </c>
      <c r="Q79">
        <v>23.851611595378067</v>
      </c>
      <c r="R79">
        <v>8.9906074734779367</v>
      </c>
      <c r="S79">
        <v>44.563011014257718</v>
      </c>
      <c r="T79">
        <v>28.611933238732345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41.98</v>
      </c>
      <c r="J80">
        <f>BYPL_EOD!AE80+BYPL_EOD!AF80</f>
        <v>23.85</v>
      </c>
      <c r="K80">
        <f>MES_EOD!AE80+MES_EOD!AF80</f>
        <v>8.99</v>
      </c>
      <c r="L80">
        <f>NDMC_EOD!AE80+NDMC_EOD!AF80</f>
        <v>44.56</v>
      </c>
      <c r="M80">
        <f>TPDDL_EOD!AE80+TPDDL_EOD!AF80</f>
        <v>28.61</v>
      </c>
      <c r="N80">
        <f t="shared" si="6"/>
        <v>147.99</v>
      </c>
      <c r="O80" s="112">
        <f t="shared" si="7"/>
        <v>9.9999999999909051E-3</v>
      </c>
      <c r="P80">
        <v>41.982836678153923</v>
      </c>
      <c r="Q80">
        <v>23.851611595378067</v>
      </c>
      <c r="R80">
        <v>8.9906074734779367</v>
      </c>
      <c r="S80">
        <v>44.563011014257718</v>
      </c>
      <c r="T80">
        <v>28.611933238732345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41.98</v>
      </c>
      <c r="J81">
        <f>BYPL_EOD!AE81+BYPL_EOD!AF81</f>
        <v>23.85</v>
      </c>
      <c r="K81">
        <f>MES_EOD!AE81+MES_EOD!AF81</f>
        <v>8.99</v>
      </c>
      <c r="L81">
        <f>NDMC_EOD!AE81+NDMC_EOD!AF81</f>
        <v>44.56</v>
      </c>
      <c r="M81">
        <f>TPDDL_EOD!AE81+TPDDL_EOD!AF81</f>
        <v>28.61</v>
      </c>
      <c r="N81">
        <f t="shared" si="6"/>
        <v>147.99</v>
      </c>
      <c r="O81" s="112">
        <f t="shared" si="7"/>
        <v>9.9999999999909051E-3</v>
      </c>
      <c r="P81">
        <v>41.982836678153923</v>
      </c>
      <c r="Q81">
        <v>23.851611595378067</v>
      </c>
      <c r="R81">
        <v>8.9906074734779367</v>
      </c>
      <c r="S81">
        <v>44.563011014257718</v>
      </c>
      <c r="T81">
        <v>28.611933238732345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41.98</v>
      </c>
      <c r="J82">
        <f>BYPL_EOD!AE82+BYPL_EOD!AF82</f>
        <v>23.85</v>
      </c>
      <c r="K82">
        <f>MES_EOD!AE82+MES_EOD!AF82</f>
        <v>8.99</v>
      </c>
      <c r="L82">
        <f>NDMC_EOD!AE82+NDMC_EOD!AF82</f>
        <v>44.56</v>
      </c>
      <c r="M82">
        <f>TPDDL_EOD!AE82+TPDDL_EOD!AF82</f>
        <v>28.61</v>
      </c>
      <c r="N82">
        <f t="shared" si="6"/>
        <v>147.99</v>
      </c>
      <c r="O82" s="112">
        <f t="shared" si="7"/>
        <v>9.9999999999909051E-3</v>
      </c>
      <c r="P82">
        <v>41.982836678153923</v>
      </c>
      <c r="Q82">
        <v>23.851611595378067</v>
      </c>
      <c r="R82">
        <v>8.9906074734779367</v>
      </c>
      <c r="S82">
        <v>44.563011014257718</v>
      </c>
      <c r="T82">
        <v>28.611933238732345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41.98</v>
      </c>
      <c r="J83">
        <f>BYPL_EOD!AE83+BYPL_EOD!AF83</f>
        <v>23.85</v>
      </c>
      <c r="K83">
        <f>MES_EOD!AE83+MES_EOD!AF83</f>
        <v>8.99</v>
      </c>
      <c r="L83">
        <f>NDMC_EOD!AE83+NDMC_EOD!AF83</f>
        <v>44.56</v>
      </c>
      <c r="M83">
        <f>TPDDL_EOD!AE83+TPDDL_EOD!AF83</f>
        <v>28.61</v>
      </c>
      <c r="N83">
        <f t="shared" si="6"/>
        <v>147.99</v>
      </c>
      <c r="O83" s="112">
        <f t="shared" si="7"/>
        <v>9.9999999999909051E-3</v>
      </c>
      <c r="P83">
        <v>41.982836678153923</v>
      </c>
      <c r="Q83">
        <v>23.851611595378067</v>
      </c>
      <c r="R83">
        <v>8.9906074734779367</v>
      </c>
      <c r="S83">
        <v>44.563011014257718</v>
      </c>
      <c r="T83">
        <v>28.611933238732345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41.98</v>
      </c>
      <c r="J84">
        <f>BYPL_EOD!AE84+BYPL_EOD!AF84</f>
        <v>23.85</v>
      </c>
      <c r="K84">
        <f>MES_EOD!AE84+MES_EOD!AF84</f>
        <v>8.99</v>
      </c>
      <c r="L84">
        <f>NDMC_EOD!AE84+NDMC_EOD!AF84</f>
        <v>44.56</v>
      </c>
      <c r="M84">
        <f>TPDDL_EOD!AE84+TPDDL_EOD!AF84</f>
        <v>28.61</v>
      </c>
      <c r="N84">
        <f t="shared" si="6"/>
        <v>147.99</v>
      </c>
      <c r="O84" s="112">
        <f t="shared" si="7"/>
        <v>9.9999999999909051E-3</v>
      </c>
      <c r="P84">
        <v>41.982836678153923</v>
      </c>
      <c r="Q84">
        <v>23.851611595378067</v>
      </c>
      <c r="R84">
        <v>8.9906074734779367</v>
      </c>
      <c r="S84">
        <v>44.563011014257718</v>
      </c>
      <c r="T84">
        <v>28.611933238732345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41.98</v>
      </c>
      <c r="J85">
        <f>BYPL_EOD!AE85+BYPL_EOD!AF85</f>
        <v>23.85</v>
      </c>
      <c r="K85">
        <f>MES_EOD!AE85+MES_EOD!AF85</f>
        <v>8.99</v>
      </c>
      <c r="L85">
        <f>NDMC_EOD!AE85+NDMC_EOD!AF85</f>
        <v>44.56</v>
      </c>
      <c r="M85">
        <f>TPDDL_EOD!AE85+TPDDL_EOD!AF85</f>
        <v>28.61</v>
      </c>
      <c r="N85">
        <f t="shared" si="6"/>
        <v>147.99</v>
      </c>
      <c r="O85" s="112">
        <f t="shared" si="7"/>
        <v>9.9999999999909051E-3</v>
      </c>
      <c r="P85">
        <v>41.982836678153923</v>
      </c>
      <c r="Q85">
        <v>23.851611595378067</v>
      </c>
      <c r="R85">
        <v>8.9906074734779367</v>
      </c>
      <c r="S85">
        <v>44.563011014257718</v>
      </c>
      <c r="T85">
        <v>28.611933238732345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41.98</v>
      </c>
      <c r="J86">
        <f>BYPL_EOD!AE86+BYPL_EOD!AF86</f>
        <v>23.85</v>
      </c>
      <c r="K86">
        <f>MES_EOD!AE86+MES_EOD!AF86</f>
        <v>8.99</v>
      </c>
      <c r="L86">
        <f>NDMC_EOD!AE86+NDMC_EOD!AF86</f>
        <v>44.56</v>
      </c>
      <c r="M86">
        <f>TPDDL_EOD!AE86+TPDDL_EOD!AF86</f>
        <v>28.61</v>
      </c>
      <c r="N86">
        <f t="shared" si="6"/>
        <v>147.99</v>
      </c>
      <c r="O86" s="112">
        <f t="shared" si="7"/>
        <v>9.9999999999909051E-3</v>
      </c>
      <c r="P86">
        <v>41.982836678153923</v>
      </c>
      <c r="Q86">
        <v>23.851611595378067</v>
      </c>
      <c r="R86">
        <v>8.9906074734779367</v>
      </c>
      <c r="S86">
        <v>44.563011014257718</v>
      </c>
      <c r="T86">
        <v>28.611933238732345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41.98</v>
      </c>
      <c r="J87">
        <f>BYPL_EOD!AE87+BYPL_EOD!AF87</f>
        <v>23.85</v>
      </c>
      <c r="K87">
        <f>MES_EOD!AE87+MES_EOD!AF87</f>
        <v>8.99</v>
      </c>
      <c r="L87">
        <f>NDMC_EOD!AE87+NDMC_EOD!AF87</f>
        <v>44.56</v>
      </c>
      <c r="M87">
        <f>TPDDL_EOD!AE87+TPDDL_EOD!AF87</f>
        <v>28.61</v>
      </c>
      <c r="N87">
        <f t="shared" si="6"/>
        <v>147.99</v>
      </c>
      <c r="O87" s="112">
        <f t="shared" si="7"/>
        <v>9.9999999999909051E-3</v>
      </c>
      <c r="P87">
        <v>41.982836678153923</v>
      </c>
      <c r="Q87">
        <v>23.851611595378067</v>
      </c>
      <c r="R87">
        <v>8.9906074734779367</v>
      </c>
      <c r="S87">
        <v>44.563011014257718</v>
      </c>
      <c r="T87">
        <v>28.611933238732345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41.98</v>
      </c>
      <c r="J88">
        <f>BYPL_EOD!AE88+BYPL_EOD!AF88</f>
        <v>23.85</v>
      </c>
      <c r="K88">
        <f>MES_EOD!AE88+MES_EOD!AF88</f>
        <v>8.99</v>
      </c>
      <c r="L88">
        <f>NDMC_EOD!AE88+NDMC_EOD!AF88</f>
        <v>44.56</v>
      </c>
      <c r="M88">
        <f>TPDDL_EOD!AE88+TPDDL_EOD!AF88</f>
        <v>28.61</v>
      </c>
      <c r="N88">
        <f t="shared" si="6"/>
        <v>147.99</v>
      </c>
      <c r="O88" s="112">
        <f t="shared" si="7"/>
        <v>9.9999999999909051E-3</v>
      </c>
      <c r="P88">
        <v>41.982836678153923</v>
      </c>
      <c r="Q88">
        <v>23.851611595378067</v>
      </c>
      <c r="R88">
        <v>8.9906074734779367</v>
      </c>
      <c r="S88">
        <v>44.563011014257718</v>
      </c>
      <c r="T88">
        <v>28.611933238732345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41.98</v>
      </c>
      <c r="J89">
        <f>BYPL_EOD!AE89+BYPL_EOD!AF89</f>
        <v>23.85</v>
      </c>
      <c r="K89">
        <f>MES_EOD!AE89+MES_EOD!AF89</f>
        <v>8.99</v>
      </c>
      <c r="L89">
        <f>NDMC_EOD!AE89+NDMC_EOD!AF89</f>
        <v>44.56</v>
      </c>
      <c r="M89">
        <f>TPDDL_EOD!AE89+TPDDL_EOD!AF89</f>
        <v>28.61</v>
      </c>
      <c r="N89">
        <f t="shared" si="6"/>
        <v>147.99</v>
      </c>
      <c r="O89" s="112">
        <f t="shared" si="7"/>
        <v>9.9999999999909051E-3</v>
      </c>
      <c r="P89">
        <v>41.982836678153923</v>
      </c>
      <c r="Q89">
        <v>23.851611595378067</v>
      </c>
      <c r="R89">
        <v>8.9906074734779367</v>
      </c>
      <c r="S89">
        <v>44.563011014257718</v>
      </c>
      <c r="T89">
        <v>28.611933238732345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41.98</v>
      </c>
      <c r="J90">
        <f>BYPL_EOD!AE90+BYPL_EOD!AF90</f>
        <v>23.85</v>
      </c>
      <c r="K90">
        <f>MES_EOD!AE90+MES_EOD!AF90</f>
        <v>8.99</v>
      </c>
      <c r="L90">
        <f>NDMC_EOD!AE90+NDMC_EOD!AF90</f>
        <v>44.56</v>
      </c>
      <c r="M90">
        <f>TPDDL_EOD!AE90+TPDDL_EOD!AF90</f>
        <v>28.61</v>
      </c>
      <c r="N90">
        <f t="shared" si="6"/>
        <v>147.99</v>
      </c>
      <c r="O90" s="112">
        <f t="shared" si="7"/>
        <v>9.9999999999909051E-3</v>
      </c>
      <c r="P90">
        <v>41.982836678153923</v>
      </c>
      <c r="Q90">
        <v>23.851611595378067</v>
      </c>
      <c r="R90">
        <v>8.9906074734779367</v>
      </c>
      <c r="S90">
        <v>44.563011014257718</v>
      </c>
      <c r="T90">
        <v>28.611933238732345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12"/>
      <c r="I91">
        <f>BRPL_EOD!AE91+BRPL_EOD!AF91</f>
        <v>41.98</v>
      </c>
      <c r="J91">
        <f>BYPL_EOD!AE91+BYPL_EOD!AF91</f>
        <v>23.85</v>
      </c>
      <c r="K91">
        <f>MES_EOD!AE91+MES_EOD!AF91</f>
        <v>8.99</v>
      </c>
      <c r="L91">
        <f>NDMC_EOD!AE91+NDMC_EOD!AF91</f>
        <v>44.56</v>
      </c>
      <c r="M91">
        <f>TPDDL_EOD!AE91+TPDDL_EOD!AF91</f>
        <v>28.61</v>
      </c>
      <c r="N91">
        <f t="shared" si="6"/>
        <v>147.99</v>
      </c>
      <c r="O91" s="112">
        <f t="shared" si="7"/>
        <v>9.9999999999909051E-3</v>
      </c>
      <c r="P91">
        <v>41.982836678153923</v>
      </c>
      <c r="Q91">
        <v>23.851611595378067</v>
      </c>
      <c r="R91">
        <v>8.9906074734779367</v>
      </c>
      <c r="S91">
        <v>44.563011014257718</v>
      </c>
      <c r="T91">
        <v>28.611933238732345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12"/>
      <c r="I92">
        <f>BRPL_EOD!AE92+BRPL_EOD!AF92</f>
        <v>41.98</v>
      </c>
      <c r="J92">
        <f>BYPL_EOD!AE92+BYPL_EOD!AF92</f>
        <v>23.85</v>
      </c>
      <c r="K92">
        <f>MES_EOD!AE92+MES_EOD!AF92</f>
        <v>8.99</v>
      </c>
      <c r="L92">
        <f>NDMC_EOD!AE92+NDMC_EOD!AF92</f>
        <v>44.56</v>
      </c>
      <c r="M92">
        <f>TPDDL_EOD!AE92+TPDDL_EOD!AF92</f>
        <v>28.61</v>
      </c>
      <c r="N92">
        <f t="shared" si="6"/>
        <v>147.99</v>
      </c>
      <c r="O92" s="112">
        <f t="shared" si="7"/>
        <v>9.9999999999909051E-3</v>
      </c>
      <c r="P92">
        <v>41.982836678153923</v>
      </c>
      <c r="Q92">
        <v>23.851611595378067</v>
      </c>
      <c r="R92">
        <v>8.9906074734779367</v>
      </c>
      <c r="S92">
        <v>44.563011014257718</v>
      </c>
      <c r="T92">
        <v>28.611933238732345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12"/>
      <c r="I93">
        <f>BRPL_EOD!AE93+BRPL_EOD!AF93</f>
        <v>41.98</v>
      </c>
      <c r="J93">
        <f>BYPL_EOD!AE93+BYPL_EOD!AF93</f>
        <v>23.85</v>
      </c>
      <c r="K93">
        <f>MES_EOD!AE93+MES_EOD!AF93</f>
        <v>8.99</v>
      </c>
      <c r="L93">
        <f>NDMC_EOD!AE93+NDMC_EOD!AF93</f>
        <v>44.56</v>
      </c>
      <c r="M93">
        <f>TPDDL_EOD!AE93+TPDDL_EOD!AF93</f>
        <v>28.61</v>
      </c>
      <c r="N93">
        <f t="shared" si="6"/>
        <v>147.99</v>
      </c>
      <c r="O93" s="112">
        <f t="shared" si="7"/>
        <v>9.9999999999909051E-3</v>
      </c>
      <c r="P93">
        <v>41.982836678153923</v>
      </c>
      <c r="Q93">
        <v>23.851611595378067</v>
      </c>
      <c r="R93">
        <v>8.9906074734779367</v>
      </c>
      <c r="S93">
        <v>44.563011014257718</v>
      </c>
      <c r="T93">
        <v>28.611933238732345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12"/>
      <c r="I94">
        <f>BRPL_EOD!AE94+BRPL_EOD!AF94</f>
        <v>41.98</v>
      </c>
      <c r="J94">
        <f>BYPL_EOD!AE94+BYPL_EOD!AF94</f>
        <v>23.85</v>
      </c>
      <c r="K94">
        <f>MES_EOD!AE94+MES_EOD!AF94</f>
        <v>8.99</v>
      </c>
      <c r="L94">
        <f>NDMC_EOD!AE94+NDMC_EOD!AF94</f>
        <v>44.56</v>
      </c>
      <c r="M94">
        <f>TPDDL_EOD!AE94+TPDDL_EOD!AF94</f>
        <v>28.61</v>
      </c>
      <c r="N94">
        <f t="shared" si="6"/>
        <v>147.99</v>
      </c>
      <c r="O94" s="112">
        <f t="shared" si="7"/>
        <v>9.9999999999909051E-3</v>
      </c>
      <c r="P94">
        <v>41.982836678153923</v>
      </c>
      <c r="Q94">
        <v>23.851611595378067</v>
      </c>
      <c r="R94">
        <v>8.9906074734779367</v>
      </c>
      <c r="S94">
        <v>44.563011014257718</v>
      </c>
      <c r="T94">
        <v>28.611933238732345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12"/>
      <c r="I95">
        <f>BRPL_EOD!AE95+BRPL_EOD!AF95</f>
        <v>41.98</v>
      </c>
      <c r="J95">
        <f>BYPL_EOD!AE95+BYPL_EOD!AF95</f>
        <v>23.85</v>
      </c>
      <c r="K95">
        <f>MES_EOD!AE95+MES_EOD!AF95</f>
        <v>8.99</v>
      </c>
      <c r="L95">
        <f>NDMC_EOD!AE95+NDMC_EOD!AF95</f>
        <v>44.56</v>
      </c>
      <c r="M95">
        <f>TPDDL_EOD!AE95+TPDDL_EOD!AF95</f>
        <v>28.61</v>
      </c>
      <c r="N95">
        <f t="shared" si="6"/>
        <v>147.99</v>
      </c>
      <c r="O95" s="112">
        <f t="shared" si="7"/>
        <v>9.9999999999909051E-3</v>
      </c>
      <c r="P95">
        <v>41.982836678153923</v>
      </c>
      <c r="Q95">
        <v>23.851611595378067</v>
      </c>
      <c r="R95">
        <v>8.9906074734779367</v>
      </c>
      <c r="S95">
        <v>44.563011014257718</v>
      </c>
      <c r="T95">
        <v>28.611933238732345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12"/>
      <c r="I96">
        <f>BRPL_EOD!AE96+BRPL_EOD!AF96</f>
        <v>41.98</v>
      </c>
      <c r="J96">
        <f>BYPL_EOD!AE96+BYPL_EOD!AF96</f>
        <v>23.85</v>
      </c>
      <c r="K96">
        <f>MES_EOD!AE96+MES_EOD!AF96</f>
        <v>8.99</v>
      </c>
      <c r="L96">
        <f>NDMC_EOD!AE96+NDMC_EOD!AF96</f>
        <v>44.56</v>
      </c>
      <c r="M96">
        <f>TPDDL_EOD!AE96+TPDDL_EOD!AF96</f>
        <v>28.61</v>
      </c>
      <c r="N96">
        <f t="shared" si="6"/>
        <v>147.99</v>
      </c>
      <c r="O96" s="112">
        <f t="shared" si="7"/>
        <v>9.9999999999909051E-3</v>
      </c>
      <c r="P96">
        <v>41.982836678153923</v>
      </c>
      <c r="Q96">
        <v>23.851611595378067</v>
      </c>
      <c r="R96">
        <v>8.9906074734779367</v>
      </c>
      <c r="S96">
        <v>44.563011014257718</v>
      </c>
      <c r="T96">
        <v>28.611933238732345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12"/>
      <c r="I97">
        <f>BRPL_EOD!AE97+BRPL_EOD!AF97</f>
        <v>41.98</v>
      </c>
      <c r="J97">
        <f>BYPL_EOD!AE97+BYPL_EOD!AF97</f>
        <v>23.85</v>
      </c>
      <c r="K97">
        <f>MES_EOD!AE97+MES_EOD!AF97</f>
        <v>8.99</v>
      </c>
      <c r="L97">
        <f>NDMC_EOD!AE97+NDMC_EOD!AF97</f>
        <v>44.56</v>
      </c>
      <c r="M97">
        <f>TPDDL_EOD!AE97+TPDDL_EOD!AF97</f>
        <v>28.61</v>
      </c>
      <c r="N97">
        <f t="shared" si="6"/>
        <v>147.99</v>
      </c>
      <c r="O97" s="112">
        <f t="shared" si="7"/>
        <v>9.9999999999909051E-3</v>
      </c>
      <c r="P97">
        <v>41.982836678153923</v>
      </c>
      <c r="Q97">
        <v>23.851611595378067</v>
      </c>
      <c r="R97">
        <v>8.9906074734779367</v>
      </c>
      <c r="S97">
        <v>44.563011014257718</v>
      </c>
      <c r="T97">
        <v>28.611933238732345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12"/>
      <c r="I98">
        <f>BRPL_EOD!AE98+BRPL_EOD!AF98</f>
        <v>41.98</v>
      </c>
      <c r="J98">
        <f>BYPL_EOD!AE98+BYPL_EOD!AF98</f>
        <v>23.85</v>
      </c>
      <c r="K98">
        <f>MES_EOD!AE98+MES_EOD!AF98</f>
        <v>8.99</v>
      </c>
      <c r="L98">
        <f>NDMC_EOD!AE98+NDMC_EOD!AF98</f>
        <v>44.56</v>
      </c>
      <c r="M98">
        <f>TPDDL_EOD!AE98+TPDDL_EOD!AF98</f>
        <v>28.61</v>
      </c>
      <c r="N98">
        <f t="shared" si="6"/>
        <v>147.99</v>
      </c>
      <c r="O98" s="112">
        <f t="shared" si="7"/>
        <v>9.9999999999909051E-3</v>
      </c>
      <c r="P98">
        <v>41.982836678153923</v>
      </c>
      <c r="Q98">
        <v>23.851611595378067</v>
      </c>
      <c r="R98">
        <v>8.9906074734779367</v>
      </c>
      <c r="S98">
        <v>44.563011014257718</v>
      </c>
      <c r="T98">
        <v>28.611933238732345</v>
      </c>
      <c r="U98" s="114">
        <f t="shared" si="8"/>
        <v>148</v>
      </c>
      <c r="V98" s="112">
        <f t="shared" si="9"/>
        <v>0</v>
      </c>
    </row>
    <row r="99" spans="1:22">
      <c r="A99" s="114" t="s">
        <v>333</v>
      </c>
      <c r="B99" s="114">
        <f>SUM(B3:B98)/4000</f>
        <v>4.2477499999999999</v>
      </c>
      <c r="C99" s="114">
        <f t="shared" ref="C99:U99" si="12">SUM(C3:C98)/4000</f>
        <v>0</v>
      </c>
      <c r="D99" s="114">
        <f t="shared" si="12"/>
        <v>3.5880375</v>
      </c>
      <c r="E99" s="114">
        <f t="shared" si="12"/>
        <v>0</v>
      </c>
      <c r="F99" s="114">
        <f t="shared" si="12"/>
        <v>4.2477499999999999</v>
      </c>
      <c r="G99" s="114">
        <f t="shared" si="12"/>
        <v>3.5880375</v>
      </c>
      <c r="H99" s="114"/>
      <c r="I99" s="114">
        <f t="shared" si="12"/>
        <v>1.0172649999999999</v>
      </c>
      <c r="J99" s="114">
        <f t="shared" si="12"/>
        <v>0.58164999999999933</v>
      </c>
      <c r="K99" s="114">
        <f t="shared" si="12"/>
        <v>0.21747750000000013</v>
      </c>
      <c r="L99" s="114">
        <f t="shared" si="12"/>
        <v>1.0789975000000003</v>
      </c>
      <c r="M99" s="114">
        <f t="shared" si="12"/>
        <v>0.69252250000000115</v>
      </c>
      <c r="N99" s="114">
        <f t="shared" si="12"/>
        <v>3.5879124999999972</v>
      </c>
      <c r="O99" s="114">
        <f t="shared" si="12"/>
        <v>1.2499999999989343E-4</v>
      </c>
      <c r="P99" s="114">
        <f t="shared" si="12"/>
        <v>1.0172848475107064</v>
      </c>
      <c r="Q99" s="114">
        <f t="shared" si="12"/>
        <v>0.58167021470434765</v>
      </c>
      <c r="R99" s="114">
        <f t="shared" si="12"/>
        <v>0.21748174018033872</v>
      </c>
      <c r="S99" s="114">
        <f t="shared" si="12"/>
        <v>1.0790539300671307</v>
      </c>
      <c r="T99" s="114">
        <f t="shared" si="12"/>
        <v>0.69254676753747813</v>
      </c>
      <c r="U99" s="114">
        <f t="shared" si="12"/>
        <v>3.5880375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0.3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0.3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25</v>
      </c>
      <c r="F3">
        <f>B3+C3</f>
        <v>60</v>
      </c>
      <c r="G3">
        <f>D3+E3-X3</f>
        <v>24.6</v>
      </c>
      <c r="H3" s="112"/>
      <c r="I3">
        <f>BRPL_EOD!AA3+BRPL_EOD!AB3</f>
        <v>10.25</v>
      </c>
      <c r="J3">
        <f>BYPL_EOD!AA3+BYPL_EOD!AB3</f>
        <v>5.61</v>
      </c>
      <c r="K3">
        <f>MES_EOD!AA3+MES_EOD!AB3</f>
        <v>0</v>
      </c>
      <c r="L3">
        <f>NDMC_EOD!AA3+NDMC_EOD!AB3</f>
        <v>1.49</v>
      </c>
      <c r="M3">
        <f>TPDDL_EOD!AA3+TPDDL_EOD!AB3</f>
        <v>7.32</v>
      </c>
      <c r="N3">
        <f t="shared" ref="N3:N66" si="0">SUM(I3:M3)</f>
        <v>24.669999999999998</v>
      </c>
      <c r="O3" s="112">
        <f t="shared" ref="O3:O66" si="1">G3-N3</f>
        <v>-6.9999999999996732E-2</v>
      </c>
      <c r="P3">
        <v>10.220916092419944</v>
      </c>
      <c r="Q3">
        <v>5.5940818808269164</v>
      </c>
      <c r="R3">
        <v>0</v>
      </c>
      <c r="S3">
        <v>1.4857721929468992</v>
      </c>
      <c r="T3">
        <v>7.299229833806244</v>
      </c>
      <c r="U3" s="114">
        <f t="shared" ref="U3:U66" si="2">SUM(P3:T3)</f>
        <v>24.600000000000005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25</v>
      </c>
      <c r="F4">
        <f t="shared" ref="F4:F67" si="4">B4+C4</f>
        <v>60</v>
      </c>
      <c r="G4">
        <f t="shared" ref="G4:G67" si="5">D4+E4-X4</f>
        <v>24.6</v>
      </c>
      <c r="H4" s="112"/>
      <c r="I4">
        <f>BRPL_EOD!AA4+BRPL_EOD!AB4</f>
        <v>10.25</v>
      </c>
      <c r="J4">
        <f>BYPL_EOD!AA4+BYPL_EOD!AB4</f>
        <v>5.61</v>
      </c>
      <c r="K4">
        <f>MES_EOD!AA4+MES_EOD!AB4</f>
        <v>0</v>
      </c>
      <c r="L4">
        <f>NDMC_EOD!AA4+NDMC_EOD!AB4</f>
        <v>1.49</v>
      </c>
      <c r="M4">
        <f>TPDDL_EOD!AA4+TPDDL_EOD!AB4</f>
        <v>7.32</v>
      </c>
      <c r="N4">
        <f t="shared" si="0"/>
        <v>24.669999999999998</v>
      </c>
      <c r="O4" s="112">
        <f t="shared" si="1"/>
        <v>-6.9999999999996732E-2</v>
      </c>
      <c r="P4">
        <v>10.220916092419944</v>
      </c>
      <c r="Q4">
        <v>5.5940818808269164</v>
      </c>
      <c r="R4">
        <v>0</v>
      </c>
      <c r="S4">
        <v>1.4857721929468992</v>
      </c>
      <c r="T4">
        <v>7.299229833806244</v>
      </c>
      <c r="U4" s="114">
        <f t="shared" si="2"/>
        <v>24.600000000000005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25</v>
      </c>
      <c r="F5">
        <f t="shared" si="4"/>
        <v>60</v>
      </c>
      <c r="G5">
        <f t="shared" si="5"/>
        <v>24.6</v>
      </c>
      <c r="H5" s="112"/>
      <c r="I5">
        <f>BRPL_EOD!AA5+BRPL_EOD!AB5</f>
        <v>10.25</v>
      </c>
      <c r="J5">
        <f>BYPL_EOD!AA5+BYPL_EOD!AB5</f>
        <v>5.61</v>
      </c>
      <c r="K5">
        <f>MES_EOD!AA5+MES_EOD!AB5</f>
        <v>0</v>
      </c>
      <c r="L5">
        <f>NDMC_EOD!AA5+NDMC_EOD!AB5</f>
        <v>1.49</v>
      </c>
      <c r="M5">
        <f>TPDDL_EOD!AA5+TPDDL_EOD!AB5</f>
        <v>7.32</v>
      </c>
      <c r="N5">
        <f t="shared" si="0"/>
        <v>24.669999999999998</v>
      </c>
      <c r="O5" s="112">
        <f t="shared" si="1"/>
        <v>-6.9999999999996732E-2</v>
      </c>
      <c r="P5">
        <v>10.220916092419944</v>
      </c>
      <c r="Q5">
        <v>5.5940818808269164</v>
      </c>
      <c r="R5">
        <v>0</v>
      </c>
      <c r="S5">
        <v>1.4857721929468992</v>
      </c>
      <c r="T5">
        <v>7.299229833806244</v>
      </c>
      <c r="U5" s="114">
        <f t="shared" si="2"/>
        <v>24.600000000000005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25</v>
      </c>
      <c r="F6">
        <f t="shared" si="4"/>
        <v>60</v>
      </c>
      <c r="G6">
        <f t="shared" si="5"/>
        <v>24.6</v>
      </c>
      <c r="H6" s="112"/>
      <c r="I6">
        <f>BRPL_EOD!AA6+BRPL_EOD!AB6</f>
        <v>10.25</v>
      </c>
      <c r="J6">
        <f>BYPL_EOD!AA6+BYPL_EOD!AB6</f>
        <v>5.61</v>
      </c>
      <c r="K6">
        <f>MES_EOD!AA6+MES_EOD!AB6</f>
        <v>0</v>
      </c>
      <c r="L6">
        <f>NDMC_EOD!AA6+NDMC_EOD!AB6</f>
        <v>1.49</v>
      </c>
      <c r="M6">
        <f>TPDDL_EOD!AA6+TPDDL_EOD!AB6</f>
        <v>7.32</v>
      </c>
      <c r="N6">
        <f t="shared" si="0"/>
        <v>24.669999999999998</v>
      </c>
      <c r="O6" s="112">
        <f t="shared" si="1"/>
        <v>-6.9999999999996732E-2</v>
      </c>
      <c r="P6">
        <v>10.220916092419944</v>
      </c>
      <c r="Q6">
        <v>5.5940818808269164</v>
      </c>
      <c r="R6">
        <v>0</v>
      </c>
      <c r="S6">
        <v>1.4857721929468992</v>
      </c>
      <c r="T6">
        <v>7.299229833806244</v>
      </c>
      <c r="U6" s="114">
        <f t="shared" si="2"/>
        <v>24.600000000000005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25</v>
      </c>
      <c r="F7">
        <f t="shared" si="4"/>
        <v>60</v>
      </c>
      <c r="G7">
        <f t="shared" si="5"/>
        <v>24.6</v>
      </c>
      <c r="H7" s="112"/>
      <c r="I7">
        <f>BRPL_EOD!AA7+BRPL_EOD!AB7</f>
        <v>10.25</v>
      </c>
      <c r="J7">
        <f>BYPL_EOD!AA7+BYPL_EOD!AB7</f>
        <v>5.61</v>
      </c>
      <c r="K7">
        <f>MES_EOD!AA7+MES_EOD!AB7</f>
        <v>0</v>
      </c>
      <c r="L7">
        <f>NDMC_EOD!AA7+NDMC_EOD!AB7</f>
        <v>1.49</v>
      </c>
      <c r="M7">
        <f>TPDDL_EOD!AA7+TPDDL_EOD!AB7</f>
        <v>7.32</v>
      </c>
      <c r="N7">
        <f t="shared" si="0"/>
        <v>24.669999999999998</v>
      </c>
      <c r="O7" s="112">
        <f t="shared" si="1"/>
        <v>-6.9999999999996732E-2</v>
      </c>
      <c r="P7">
        <v>10.220916092419944</v>
      </c>
      <c r="Q7">
        <v>5.5940818808269164</v>
      </c>
      <c r="R7">
        <v>0</v>
      </c>
      <c r="S7">
        <v>1.4857721929468992</v>
      </c>
      <c r="T7">
        <v>7.299229833806244</v>
      </c>
      <c r="U7" s="114">
        <f t="shared" si="2"/>
        <v>24.600000000000005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25</v>
      </c>
      <c r="F8">
        <f t="shared" si="4"/>
        <v>60</v>
      </c>
      <c r="G8">
        <f t="shared" si="5"/>
        <v>24.6</v>
      </c>
      <c r="H8" s="112"/>
      <c r="I8">
        <f>BRPL_EOD!AA8+BRPL_EOD!AB8</f>
        <v>10.25</v>
      </c>
      <c r="J8">
        <f>BYPL_EOD!AA8+BYPL_EOD!AB8</f>
        <v>5.61</v>
      </c>
      <c r="K8">
        <f>MES_EOD!AA8+MES_EOD!AB8</f>
        <v>0</v>
      </c>
      <c r="L8">
        <f>NDMC_EOD!AA8+NDMC_EOD!AB8</f>
        <v>1.49</v>
      </c>
      <c r="M8">
        <f>TPDDL_EOD!AA8+TPDDL_EOD!AB8</f>
        <v>7.32</v>
      </c>
      <c r="N8">
        <f t="shared" si="0"/>
        <v>24.669999999999998</v>
      </c>
      <c r="O8" s="112">
        <f t="shared" si="1"/>
        <v>-6.9999999999996732E-2</v>
      </c>
      <c r="P8">
        <v>10.220916092419944</v>
      </c>
      <c r="Q8">
        <v>5.5940818808269164</v>
      </c>
      <c r="R8">
        <v>0</v>
      </c>
      <c r="S8">
        <v>1.4857721929468992</v>
      </c>
      <c r="T8">
        <v>7.299229833806244</v>
      </c>
      <c r="U8" s="114">
        <f t="shared" si="2"/>
        <v>24.600000000000005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25</v>
      </c>
      <c r="F9">
        <f t="shared" si="4"/>
        <v>60</v>
      </c>
      <c r="G9">
        <f t="shared" si="5"/>
        <v>24.6</v>
      </c>
      <c r="H9" s="112"/>
      <c r="I9">
        <f>BRPL_EOD!AA9+BRPL_EOD!AB9</f>
        <v>10.25</v>
      </c>
      <c r="J9">
        <f>BYPL_EOD!AA9+BYPL_EOD!AB9</f>
        <v>5.61</v>
      </c>
      <c r="K9">
        <f>MES_EOD!AA9+MES_EOD!AB9</f>
        <v>0</v>
      </c>
      <c r="L9">
        <f>NDMC_EOD!AA9+NDMC_EOD!AB9</f>
        <v>1.49</v>
      </c>
      <c r="M9">
        <f>TPDDL_EOD!AA9+TPDDL_EOD!AB9</f>
        <v>7.32</v>
      </c>
      <c r="N9">
        <f t="shared" si="0"/>
        <v>24.669999999999998</v>
      </c>
      <c r="O9" s="112">
        <f t="shared" si="1"/>
        <v>-6.9999999999996732E-2</v>
      </c>
      <c r="P9">
        <v>10.220916092419944</v>
      </c>
      <c r="Q9">
        <v>5.5940818808269164</v>
      </c>
      <c r="R9">
        <v>0</v>
      </c>
      <c r="S9">
        <v>1.4857721929468992</v>
      </c>
      <c r="T9">
        <v>7.299229833806244</v>
      </c>
      <c r="U9" s="114">
        <f t="shared" si="2"/>
        <v>24.600000000000005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25</v>
      </c>
      <c r="F10">
        <f t="shared" si="4"/>
        <v>60</v>
      </c>
      <c r="G10">
        <f t="shared" si="5"/>
        <v>24.6</v>
      </c>
      <c r="H10" s="112"/>
      <c r="I10">
        <f>BRPL_EOD!AA10+BRPL_EOD!AB10</f>
        <v>10.25</v>
      </c>
      <c r="J10">
        <f>BYPL_EOD!AA10+BYPL_EOD!AB10</f>
        <v>5.61</v>
      </c>
      <c r="K10">
        <f>MES_EOD!AA10+MES_EOD!AB10</f>
        <v>0</v>
      </c>
      <c r="L10">
        <f>NDMC_EOD!AA10+NDMC_EOD!AB10</f>
        <v>1.49</v>
      </c>
      <c r="M10">
        <f>TPDDL_EOD!AA10+TPDDL_EOD!AB10</f>
        <v>7.32</v>
      </c>
      <c r="N10">
        <f t="shared" si="0"/>
        <v>24.669999999999998</v>
      </c>
      <c r="O10" s="112">
        <f t="shared" si="1"/>
        <v>-6.9999999999996732E-2</v>
      </c>
      <c r="P10">
        <v>10.220916092419944</v>
      </c>
      <c r="Q10">
        <v>5.5940818808269164</v>
      </c>
      <c r="R10">
        <v>0</v>
      </c>
      <c r="S10">
        <v>1.4857721929468992</v>
      </c>
      <c r="T10">
        <v>7.299229833806244</v>
      </c>
      <c r="U10" s="114">
        <f t="shared" si="2"/>
        <v>24.600000000000005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25</v>
      </c>
      <c r="F11">
        <f t="shared" si="4"/>
        <v>60</v>
      </c>
      <c r="G11">
        <f t="shared" si="5"/>
        <v>24.6</v>
      </c>
      <c r="H11" s="112"/>
      <c r="I11">
        <f>BRPL_EOD!AA11+BRPL_EOD!AB11</f>
        <v>10.25</v>
      </c>
      <c r="J11">
        <f>BYPL_EOD!AA11+BYPL_EOD!AB11</f>
        <v>5.61</v>
      </c>
      <c r="K11">
        <f>MES_EOD!AA11+MES_EOD!AB11</f>
        <v>0</v>
      </c>
      <c r="L11">
        <f>NDMC_EOD!AA11+NDMC_EOD!AB11</f>
        <v>1.49</v>
      </c>
      <c r="M11">
        <f>TPDDL_EOD!AA11+TPDDL_EOD!AB11</f>
        <v>7.32</v>
      </c>
      <c r="N11">
        <f t="shared" si="0"/>
        <v>24.669999999999998</v>
      </c>
      <c r="O11" s="112">
        <f t="shared" si="1"/>
        <v>-6.9999999999996732E-2</v>
      </c>
      <c r="P11">
        <v>10.220916092419944</v>
      </c>
      <c r="Q11">
        <v>5.5940818808269164</v>
      </c>
      <c r="R11">
        <v>0</v>
      </c>
      <c r="S11">
        <v>1.4857721929468992</v>
      </c>
      <c r="T11">
        <v>7.299229833806244</v>
      </c>
      <c r="U11" s="114">
        <f t="shared" si="2"/>
        <v>24.600000000000005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25</v>
      </c>
      <c r="F12">
        <f t="shared" si="4"/>
        <v>60</v>
      </c>
      <c r="G12">
        <f t="shared" si="5"/>
        <v>24.6</v>
      </c>
      <c r="H12" s="112"/>
      <c r="I12">
        <f>BRPL_EOD!AA12+BRPL_EOD!AB12</f>
        <v>10.25</v>
      </c>
      <c r="J12">
        <f>BYPL_EOD!AA12+BYPL_EOD!AB12</f>
        <v>5.61</v>
      </c>
      <c r="K12">
        <f>MES_EOD!AA12+MES_EOD!AB12</f>
        <v>0</v>
      </c>
      <c r="L12">
        <f>NDMC_EOD!AA12+NDMC_EOD!AB12</f>
        <v>1.49</v>
      </c>
      <c r="M12">
        <f>TPDDL_EOD!AA12+TPDDL_EOD!AB12</f>
        <v>7.32</v>
      </c>
      <c r="N12">
        <f t="shared" si="0"/>
        <v>24.669999999999998</v>
      </c>
      <c r="O12" s="112">
        <f t="shared" si="1"/>
        <v>-6.9999999999996732E-2</v>
      </c>
      <c r="P12">
        <v>10.220916092419944</v>
      </c>
      <c r="Q12">
        <v>5.5940818808269164</v>
      </c>
      <c r="R12">
        <v>0</v>
      </c>
      <c r="S12">
        <v>1.4857721929468992</v>
      </c>
      <c r="T12">
        <v>7.299229833806244</v>
      </c>
      <c r="U12" s="114">
        <f t="shared" si="2"/>
        <v>24.600000000000005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25</v>
      </c>
      <c r="F13">
        <f t="shared" si="4"/>
        <v>60</v>
      </c>
      <c r="G13">
        <f t="shared" si="5"/>
        <v>24.6</v>
      </c>
      <c r="H13" s="112"/>
      <c r="I13">
        <f>BRPL_EOD!AA13+BRPL_EOD!AB13</f>
        <v>10.25</v>
      </c>
      <c r="J13">
        <f>BYPL_EOD!AA13+BYPL_EOD!AB13</f>
        <v>5.61</v>
      </c>
      <c r="K13">
        <f>MES_EOD!AA13+MES_EOD!AB13</f>
        <v>0</v>
      </c>
      <c r="L13">
        <f>NDMC_EOD!AA13+NDMC_EOD!AB13</f>
        <v>1.49</v>
      </c>
      <c r="M13">
        <f>TPDDL_EOD!AA13+TPDDL_EOD!AB13</f>
        <v>7.32</v>
      </c>
      <c r="N13">
        <f t="shared" si="0"/>
        <v>24.669999999999998</v>
      </c>
      <c r="O13" s="112">
        <f t="shared" si="1"/>
        <v>-6.9999999999996732E-2</v>
      </c>
      <c r="P13">
        <v>10.220916092419944</v>
      </c>
      <c r="Q13">
        <v>5.5940818808269164</v>
      </c>
      <c r="R13">
        <v>0</v>
      </c>
      <c r="S13">
        <v>1.4857721929468992</v>
      </c>
      <c r="T13">
        <v>7.299229833806244</v>
      </c>
      <c r="U13" s="114">
        <f t="shared" si="2"/>
        <v>24.600000000000005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25</v>
      </c>
      <c r="F14">
        <f t="shared" si="4"/>
        <v>60</v>
      </c>
      <c r="G14">
        <f t="shared" si="5"/>
        <v>24.6</v>
      </c>
      <c r="H14" s="112"/>
      <c r="I14">
        <f>BRPL_EOD!AA14+BRPL_EOD!AB14</f>
        <v>10.25</v>
      </c>
      <c r="J14">
        <f>BYPL_EOD!AA14+BYPL_EOD!AB14</f>
        <v>5.61</v>
      </c>
      <c r="K14">
        <f>MES_EOD!AA14+MES_EOD!AB14</f>
        <v>0</v>
      </c>
      <c r="L14">
        <f>NDMC_EOD!AA14+NDMC_EOD!AB14</f>
        <v>1.49</v>
      </c>
      <c r="M14">
        <f>TPDDL_EOD!AA14+TPDDL_EOD!AB14</f>
        <v>7.32</v>
      </c>
      <c r="N14">
        <f t="shared" si="0"/>
        <v>24.669999999999998</v>
      </c>
      <c r="O14" s="112">
        <f t="shared" si="1"/>
        <v>-6.9999999999996732E-2</v>
      </c>
      <c r="P14">
        <v>10.220916092419944</v>
      </c>
      <c r="Q14">
        <v>5.5940818808269164</v>
      </c>
      <c r="R14">
        <v>0</v>
      </c>
      <c r="S14">
        <v>1.4857721929468992</v>
      </c>
      <c r="T14">
        <v>7.299229833806244</v>
      </c>
      <c r="U14" s="114">
        <f t="shared" si="2"/>
        <v>24.600000000000005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25</v>
      </c>
      <c r="F15">
        <f t="shared" si="4"/>
        <v>60</v>
      </c>
      <c r="G15">
        <f t="shared" si="5"/>
        <v>24.6</v>
      </c>
      <c r="H15" s="112"/>
      <c r="I15">
        <f>BRPL_EOD!AA15+BRPL_EOD!AB15</f>
        <v>10.25</v>
      </c>
      <c r="J15">
        <f>BYPL_EOD!AA15+BYPL_EOD!AB15</f>
        <v>5.61</v>
      </c>
      <c r="K15">
        <f>MES_EOD!AA15+MES_EOD!AB15</f>
        <v>0</v>
      </c>
      <c r="L15">
        <f>NDMC_EOD!AA15+NDMC_EOD!AB15</f>
        <v>1.49</v>
      </c>
      <c r="M15">
        <f>TPDDL_EOD!AA15+TPDDL_EOD!AB15</f>
        <v>7.32</v>
      </c>
      <c r="N15">
        <f t="shared" si="0"/>
        <v>24.669999999999998</v>
      </c>
      <c r="O15" s="112">
        <f t="shared" si="1"/>
        <v>-6.9999999999996732E-2</v>
      </c>
      <c r="P15">
        <v>10.220916092419944</v>
      </c>
      <c r="Q15">
        <v>5.5940818808269164</v>
      </c>
      <c r="R15">
        <v>0</v>
      </c>
      <c r="S15">
        <v>1.4857721929468992</v>
      </c>
      <c r="T15">
        <v>7.299229833806244</v>
      </c>
      <c r="U15" s="114">
        <f t="shared" si="2"/>
        <v>24.600000000000005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25</v>
      </c>
      <c r="F16">
        <f t="shared" si="4"/>
        <v>60</v>
      </c>
      <c r="G16">
        <f t="shared" si="5"/>
        <v>24.6</v>
      </c>
      <c r="H16" s="112"/>
      <c r="I16">
        <f>BRPL_EOD!AA16+BRPL_EOD!AB16</f>
        <v>10.25</v>
      </c>
      <c r="J16">
        <f>BYPL_EOD!AA16+BYPL_EOD!AB16</f>
        <v>5.61</v>
      </c>
      <c r="K16">
        <f>MES_EOD!AA16+MES_EOD!AB16</f>
        <v>0</v>
      </c>
      <c r="L16">
        <f>NDMC_EOD!AA16+NDMC_EOD!AB16</f>
        <v>1.49</v>
      </c>
      <c r="M16">
        <f>TPDDL_EOD!AA16+TPDDL_EOD!AB16</f>
        <v>7.32</v>
      </c>
      <c r="N16">
        <f t="shared" si="0"/>
        <v>24.669999999999998</v>
      </c>
      <c r="O16" s="112">
        <f t="shared" si="1"/>
        <v>-6.9999999999996732E-2</v>
      </c>
      <c r="P16">
        <v>10.220916092419944</v>
      </c>
      <c r="Q16">
        <v>5.5940818808269164</v>
      </c>
      <c r="R16">
        <v>0</v>
      </c>
      <c r="S16">
        <v>1.4857721929468992</v>
      </c>
      <c r="T16">
        <v>7.299229833806244</v>
      </c>
      <c r="U16" s="114">
        <f t="shared" si="2"/>
        <v>24.600000000000005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25</v>
      </c>
      <c r="F17">
        <f t="shared" si="4"/>
        <v>60</v>
      </c>
      <c r="G17">
        <f t="shared" si="5"/>
        <v>24.6</v>
      </c>
      <c r="H17" s="112"/>
      <c r="I17">
        <f>BRPL_EOD!AA17+BRPL_EOD!AB17</f>
        <v>10.25</v>
      </c>
      <c r="J17">
        <f>BYPL_EOD!AA17+BYPL_EOD!AB17</f>
        <v>5.61</v>
      </c>
      <c r="K17">
        <f>MES_EOD!AA17+MES_EOD!AB17</f>
        <v>0</v>
      </c>
      <c r="L17">
        <f>NDMC_EOD!AA17+NDMC_EOD!AB17</f>
        <v>1.49</v>
      </c>
      <c r="M17">
        <f>TPDDL_EOD!AA17+TPDDL_EOD!AB17</f>
        <v>7.32</v>
      </c>
      <c r="N17">
        <f t="shared" si="0"/>
        <v>24.669999999999998</v>
      </c>
      <c r="O17" s="112">
        <f t="shared" si="1"/>
        <v>-6.9999999999996732E-2</v>
      </c>
      <c r="P17">
        <v>10.220916092419944</v>
      </c>
      <c r="Q17">
        <v>5.5940818808269164</v>
      </c>
      <c r="R17">
        <v>0</v>
      </c>
      <c r="S17">
        <v>1.4857721929468992</v>
      </c>
      <c r="T17">
        <v>7.299229833806244</v>
      </c>
      <c r="U17" s="114">
        <f t="shared" si="2"/>
        <v>24.600000000000005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25</v>
      </c>
      <c r="F18">
        <f t="shared" si="4"/>
        <v>60</v>
      </c>
      <c r="G18">
        <f t="shared" si="5"/>
        <v>24.6</v>
      </c>
      <c r="H18" s="112"/>
      <c r="I18">
        <f>BRPL_EOD!AA18+BRPL_EOD!AB18</f>
        <v>10.25</v>
      </c>
      <c r="J18">
        <f>BYPL_EOD!AA18+BYPL_EOD!AB18</f>
        <v>5.61</v>
      </c>
      <c r="K18">
        <f>MES_EOD!AA18+MES_EOD!AB18</f>
        <v>0</v>
      </c>
      <c r="L18">
        <f>NDMC_EOD!AA18+NDMC_EOD!AB18</f>
        <v>1.49</v>
      </c>
      <c r="M18">
        <f>TPDDL_EOD!AA18+TPDDL_EOD!AB18</f>
        <v>7.32</v>
      </c>
      <c r="N18">
        <f t="shared" si="0"/>
        <v>24.669999999999998</v>
      </c>
      <c r="O18" s="112">
        <f t="shared" si="1"/>
        <v>-6.9999999999996732E-2</v>
      </c>
      <c r="P18">
        <v>10.220916092419944</v>
      </c>
      <c r="Q18">
        <v>5.5940818808269164</v>
      </c>
      <c r="R18">
        <v>0</v>
      </c>
      <c r="S18">
        <v>1.4857721929468992</v>
      </c>
      <c r="T18">
        <v>7.299229833806244</v>
      </c>
      <c r="U18" s="114">
        <f t="shared" si="2"/>
        <v>24.600000000000005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25</v>
      </c>
      <c r="F19">
        <f t="shared" si="4"/>
        <v>60</v>
      </c>
      <c r="G19">
        <f t="shared" si="5"/>
        <v>24.6</v>
      </c>
      <c r="H19" s="112"/>
      <c r="I19">
        <f>BRPL_EOD!AA19+BRPL_EOD!AB19</f>
        <v>10.25</v>
      </c>
      <c r="J19">
        <f>BYPL_EOD!AA19+BYPL_EOD!AB19</f>
        <v>5.61</v>
      </c>
      <c r="K19">
        <f>MES_EOD!AA19+MES_EOD!AB19</f>
        <v>0</v>
      </c>
      <c r="L19">
        <f>NDMC_EOD!AA19+NDMC_EOD!AB19</f>
        <v>1.49</v>
      </c>
      <c r="M19">
        <f>TPDDL_EOD!AA19+TPDDL_EOD!AB19</f>
        <v>7.32</v>
      </c>
      <c r="N19">
        <f t="shared" si="0"/>
        <v>24.669999999999998</v>
      </c>
      <c r="O19" s="112">
        <f t="shared" si="1"/>
        <v>-6.9999999999996732E-2</v>
      </c>
      <c r="P19">
        <v>10.220916092419944</v>
      </c>
      <c r="Q19">
        <v>5.5940818808269164</v>
      </c>
      <c r="R19">
        <v>0</v>
      </c>
      <c r="S19">
        <v>1.4857721929468992</v>
      </c>
      <c r="T19">
        <v>7.299229833806244</v>
      </c>
      <c r="U19" s="114">
        <f t="shared" si="2"/>
        <v>24.600000000000005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25</v>
      </c>
      <c r="F20">
        <f t="shared" si="4"/>
        <v>60</v>
      </c>
      <c r="G20">
        <f t="shared" si="5"/>
        <v>24.6</v>
      </c>
      <c r="H20" s="112"/>
      <c r="I20">
        <f>BRPL_EOD!AA20+BRPL_EOD!AB20</f>
        <v>10.25</v>
      </c>
      <c r="J20">
        <f>BYPL_EOD!AA20+BYPL_EOD!AB20</f>
        <v>5.61</v>
      </c>
      <c r="K20">
        <f>MES_EOD!AA20+MES_EOD!AB20</f>
        <v>0</v>
      </c>
      <c r="L20">
        <f>NDMC_EOD!AA20+NDMC_EOD!AB20</f>
        <v>1.49</v>
      </c>
      <c r="M20">
        <f>TPDDL_EOD!AA20+TPDDL_EOD!AB20</f>
        <v>7.32</v>
      </c>
      <c r="N20">
        <f t="shared" si="0"/>
        <v>24.669999999999998</v>
      </c>
      <c r="O20" s="112">
        <f t="shared" si="1"/>
        <v>-6.9999999999996732E-2</v>
      </c>
      <c r="P20">
        <v>10.220916092419944</v>
      </c>
      <c r="Q20">
        <v>5.5940818808269164</v>
      </c>
      <c r="R20">
        <v>0</v>
      </c>
      <c r="S20">
        <v>1.4857721929468992</v>
      </c>
      <c r="T20">
        <v>7.299229833806244</v>
      </c>
      <c r="U20" s="114">
        <f t="shared" si="2"/>
        <v>24.600000000000005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25</v>
      </c>
      <c r="F21">
        <f t="shared" si="4"/>
        <v>60</v>
      </c>
      <c r="G21">
        <f t="shared" si="5"/>
        <v>24.6</v>
      </c>
      <c r="H21" s="112"/>
      <c r="I21">
        <f>BRPL_EOD!AA21+BRPL_EOD!AB21</f>
        <v>10.25</v>
      </c>
      <c r="J21">
        <f>BYPL_EOD!AA21+BYPL_EOD!AB21</f>
        <v>5.61</v>
      </c>
      <c r="K21">
        <f>MES_EOD!AA21+MES_EOD!AB21</f>
        <v>0</v>
      </c>
      <c r="L21">
        <f>NDMC_EOD!AA21+NDMC_EOD!AB21</f>
        <v>1.49</v>
      </c>
      <c r="M21">
        <f>TPDDL_EOD!AA21+TPDDL_EOD!AB21</f>
        <v>7.32</v>
      </c>
      <c r="N21">
        <f t="shared" si="0"/>
        <v>24.669999999999998</v>
      </c>
      <c r="O21" s="112">
        <f t="shared" si="1"/>
        <v>-6.9999999999996732E-2</v>
      </c>
      <c r="P21">
        <v>10.220916092419944</v>
      </c>
      <c r="Q21">
        <v>5.5940818808269164</v>
      </c>
      <c r="R21">
        <v>0</v>
      </c>
      <c r="S21">
        <v>1.4857721929468992</v>
      </c>
      <c r="T21">
        <v>7.299229833806244</v>
      </c>
      <c r="U21" s="114">
        <f t="shared" si="2"/>
        <v>24.600000000000005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25</v>
      </c>
      <c r="F22">
        <f t="shared" si="4"/>
        <v>60</v>
      </c>
      <c r="G22">
        <f t="shared" si="5"/>
        <v>24.6</v>
      </c>
      <c r="H22" s="112"/>
      <c r="I22">
        <f>BRPL_EOD!AA22+BRPL_EOD!AB22</f>
        <v>10.25</v>
      </c>
      <c r="J22">
        <f>BYPL_EOD!AA22+BYPL_EOD!AB22</f>
        <v>5.61</v>
      </c>
      <c r="K22">
        <f>MES_EOD!AA22+MES_EOD!AB22</f>
        <v>0</v>
      </c>
      <c r="L22">
        <f>NDMC_EOD!AA22+NDMC_EOD!AB22</f>
        <v>1.49</v>
      </c>
      <c r="M22">
        <f>TPDDL_EOD!AA22+TPDDL_EOD!AB22</f>
        <v>7.32</v>
      </c>
      <c r="N22">
        <f t="shared" si="0"/>
        <v>24.669999999999998</v>
      </c>
      <c r="O22" s="112">
        <f t="shared" si="1"/>
        <v>-6.9999999999996732E-2</v>
      </c>
      <c r="P22">
        <v>10.220916092419944</v>
      </c>
      <c r="Q22">
        <v>5.5940818808269164</v>
      </c>
      <c r="R22">
        <v>0</v>
      </c>
      <c r="S22">
        <v>1.4857721929468992</v>
      </c>
      <c r="T22">
        <v>7.299229833806244</v>
      </c>
      <c r="U22" s="114">
        <f t="shared" si="2"/>
        <v>24.600000000000005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25</v>
      </c>
      <c r="F23">
        <f t="shared" si="4"/>
        <v>60</v>
      </c>
      <c r="G23">
        <f t="shared" si="5"/>
        <v>24.6</v>
      </c>
      <c r="H23" s="112"/>
      <c r="I23">
        <f>BRPL_EOD!AA23+BRPL_EOD!AB23</f>
        <v>10.25</v>
      </c>
      <c r="J23">
        <f>BYPL_EOD!AA23+BYPL_EOD!AB23</f>
        <v>5.61</v>
      </c>
      <c r="K23">
        <f>MES_EOD!AA23+MES_EOD!AB23</f>
        <v>0</v>
      </c>
      <c r="L23">
        <f>NDMC_EOD!AA23+NDMC_EOD!AB23</f>
        <v>1.49</v>
      </c>
      <c r="M23">
        <f>TPDDL_EOD!AA23+TPDDL_EOD!AB23</f>
        <v>7.32</v>
      </c>
      <c r="N23">
        <f t="shared" si="0"/>
        <v>24.669999999999998</v>
      </c>
      <c r="O23" s="112">
        <f t="shared" si="1"/>
        <v>-6.9999999999996732E-2</v>
      </c>
      <c r="P23">
        <v>10.220916092419944</v>
      </c>
      <c r="Q23">
        <v>5.5940818808269164</v>
      </c>
      <c r="R23">
        <v>0</v>
      </c>
      <c r="S23">
        <v>1.4857721929468992</v>
      </c>
      <c r="T23">
        <v>7.299229833806244</v>
      </c>
      <c r="U23" s="114">
        <f t="shared" si="2"/>
        <v>24.600000000000005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25</v>
      </c>
      <c r="F24">
        <f t="shared" si="4"/>
        <v>60</v>
      </c>
      <c r="G24">
        <f t="shared" si="5"/>
        <v>24.6</v>
      </c>
      <c r="H24" s="112"/>
      <c r="I24">
        <f>BRPL_EOD!AA24+BRPL_EOD!AB24</f>
        <v>10.25</v>
      </c>
      <c r="J24">
        <f>BYPL_EOD!AA24+BYPL_EOD!AB24</f>
        <v>5.61</v>
      </c>
      <c r="K24">
        <f>MES_EOD!AA24+MES_EOD!AB24</f>
        <v>0</v>
      </c>
      <c r="L24">
        <f>NDMC_EOD!AA24+NDMC_EOD!AB24</f>
        <v>1.49</v>
      </c>
      <c r="M24">
        <f>TPDDL_EOD!AA24+TPDDL_EOD!AB24</f>
        <v>7.32</v>
      </c>
      <c r="N24">
        <f t="shared" si="0"/>
        <v>24.669999999999998</v>
      </c>
      <c r="O24" s="112">
        <f t="shared" si="1"/>
        <v>-6.9999999999996732E-2</v>
      </c>
      <c r="P24">
        <v>10.220916092419944</v>
      </c>
      <c r="Q24">
        <v>5.5940818808269164</v>
      </c>
      <c r="R24">
        <v>0</v>
      </c>
      <c r="S24">
        <v>1.4857721929468992</v>
      </c>
      <c r="T24">
        <v>7.299229833806244</v>
      </c>
      <c r="U24" s="114">
        <f t="shared" si="2"/>
        <v>24.600000000000005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25</v>
      </c>
      <c r="F25">
        <f t="shared" si="4"/>
        <v>60</v>
      </c>
      <c r="G25">
        <f t="shared" si="5"/>
        <v>24.6</v>
      </c>
      <c r="H25" s="112"/>
      <c r="I25">
        <f>BRPL_EOD!AA25+BRPL_EOD!AB25</f>
        <v>10.25</v>
      </c>
      <c r="J25">
        <f>BYPL_EOD!AA25+BYPL_EOD!AB25</f>
        <v>5.61</v>
      </c>
      <c r="K25">
        <f>MES_EOD!AA25+MES_EOD!AB25</f>
        <v>0</v>
      </c>
      <c r="L25">
        <f>NDMC_EOD!AA25+NDMC_EOD!AB25</f>
        <v>1.49</v>
      </c>
      <c r="M25">
        <f>TPDDL_EOD!AA25+TPDDL_EOD!AB25</f>
        <v>7.32</v>
      </c>
      <c r="N25">
        <f t="shared" si="0"/>
        <v>24.669999999999998</v>
      </c>
      <c r="O25" s="112">
        <f t="shared" si="1"/>
        <v>-6.9999999999996732E-2</v>
      </c>
      <c r="P25">
        <v>10.220916092419944</v>
      </c>
      <c r="Q25">
        <v>5.5940818808269164</v>
      </c>
      <c r="R25">
        <v>0</v>
      </c>
      <c r="S25">
        <v>1.4857721929468992</v>
      </c>
      <c r="T25">
        <v>7.299229833806244</v>
      </c>
      <c r="U25" s="114">
        <f t="shared" si="2"/>
        <v>24.600000000000005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25</v>
      </c>
      <c r="F26">
        <f t="shared" si="4"/>
        <v>60</v>
      </c>
      <c r="G26">
        <f t="shared" si="5"/>
        <v>24.6</v>
      </c>
      <c r="H26" s="112"/>
      <c r="I26">
        <f>BRPL_EOD!AA26+BRPL_EOD!AB26</f>
        <v>10.25</v>
      </c>
      <c r="J26">
        <f>BYPL_EOD!AA26+BYPL_EOD!AB26</f>
        <v>5.61</v>
      </c>
      <c r="K26">
        <f>MES_EOD!AA26+MES_EOD!AB26</f>
        <v>0</v>
      </c>
      <c r="L26">
        <f>NDMC_EOD!AA26+NDMC_EOD!AB26</f>
        <v>1.49</v>
      </c>
      <c r="M26">
        <f>TPDDL_EOD!AA26+TPDDL_EOD!AB26</f>
        <v>7.32</v>
      </c>
      <c r="N26">
        <f t="shared" si="0"/>
        <v>24.669999999999998</v>
      </c>
      <c r="O26" s="112">
        <f t="shared" si="1"/>
        <v>-6.9999999999996732E-2</v>
      </c>
      <c r="P26">
        <v>10.220916092419944</v>
      </c>
      <c r="Q26">
        <v>5.5940818808269164</v>
      </c>
      <c r="R26">
        <v>0</v>
      </c>
      <c r="S26">
        <v>1.4857721929468992</v>
      </c>
      <c r="T26">
        <v>7.299229833806244</v>
      </c>
      <c r="U26" s="114">
        <f t="shared" si="2"/>
        <v>24.600000000000005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25</v>
      </c>
      <c r="F27">
        <f t="shared" si="4"/>
        <v>60</v>
      </c>
      <c r="G27">
        <f t="shared" si="5"/>
        <v>24.6</v>
      </c>
      <c r="H27" s="112"/>
      <c r="I27">
        <f>BRPL_EOD!AA27+BRPL_EOD!AB27</f>
        <v>10.25</v>
      </c>
      <c r="J27">
        <f>BYPL_EOD!AA27+BYPL_EOD!AB27</f>
        <v>5.61</v>
      </c>
      <c r="K27">
        <f>MES_EOD!AA27+MES_EOD!AB27</f>
        <v>0</v>
      </c>
      <c r="L27">
        <f>NDMC_EOD!AA27+NDMC_EOD!AB27</f>
        <v>1.49</v>
      </c>
      <c r="M27">
        <f>TPDDL_EOD!AA27+TPDDL_EOD!AB27</f>
        <v>7.32</v>
      </c>
      <c r="N27">
        <f t="shared" si="0"/>
        <v>24.669999999999998</v>
      </c>
      <c r="O27" s="112">
        <f t="shared" si="1"/>
        <v>-6.9999999999996732E-2</v>
      </c>
      <c r="P27">
        <v>10.220916092419944</v>
      </c>
      <c r="Q27">
        <v>5.5940818808269164</v>
      </c>
      <c r="R27">
        <v>0</v>
      </c>
      <c r="S27">
        <v>1.4857721929468992</v>
      </c>
      <c r="T27">
        <v>7.299229833806244</v>
      </c>
      <c r="U27" s="114">
        <f t="shared" si="2"/>
        <v>24.600000000000005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25</v>
      </c>
      <c r="F28">
        <f t="shared" si="4"/>
        <v>60</v>
      </c>
      <c r="G28">
        <f t="shared" si="5"/>
        <v>24.6</v>
      </c>
      <c r="H28" s="112"/>
      <c r="I28">
        <f>BRPL_EOD!AA28+BRPL_EOD!AB28</f>
        <v>10.25</v>
      </c>
      <c r="J28">
        <f>BYPL_EOD!AA28+BYPL_EOD!AB28</f>
        <v>5.61</v>
      </c>
      <c r="K28">
        <f>MES_EOD!AA28+MES_EOD!AB28</f>
        <v>0</v>
      </c>
      <c r="L28">
        <f>NDMC_EOD!AA28+NDMC_EOD!AB28</f>
        <v>1.49</v>
      </c>
      <c r="M28">
        <f>TPDDL_EOD!AA28+TPDDL_EOD!AB28</f>
        <v>7.32</v>
      </c>
      <c r="N28">
        <f t="shared" si="0"/>
        <v>24.669999999999998</v>
      </c>
      <c r="O28" s="112">
        <f t="shared" si="1"/>
        <v>-6.9999999999996732E-2</v>
      </c>
      <c r="P28">
        <v>10.220916092419944</v>
      </c>
      <c r="Q28">
        <v>5.5940818808269164</v>
      </c>
      <c r="R28">
        <v>0</v>
      </c>
      <c r="S28">
        <v>1.4857721929468992</v>
      </c>
      <c r="T28">
        <v>7.299229833806244</v>
      </c>
      <c r="U28" s="114">
        <f t="shared" si="2"/>
        <v>24.600000000000005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25</v>
      </c>
      <c r="F29">
        <f t="shared" si="4"/>
        <v>60</v>
      </c>
      <c r="G29">
        <f t="shared" si="5"/>
        <v>24.6</v>
      </c>
      <c r="H29" s="112"/>
      <c r="I29">
        <f>BRPL_EOD!AA29+BRPL_EOD!AB29</f>
        <v>10.25</v>
      </c>
      <c r="J29">
        <f>BYPL_EOD!AA29+BYPL_EOD!AB29</f>
        <v>5.61</v>
      </c>
      <c r="K29">
        <f>MES_EOD!AA29+MES_EOD!AB29</f>
        <v>0</v>
      </c>
      <c r="L29">
        <f>NDMC_EOD!AA29+NDMC_EOD!AB29</f>
        <v>1.49</v>
      </c>
      <c r="M29">
        <f>TPDDL_EOD!AA29+TPDDL_EOD!AB29</f>
        <v>7.32</v>
      </c>
      <c r="N29">
        <f t="shared" si="0"/>
        <v>24.669999999999998</v>
      </c>
      <c r="O29" s="112">
        <f t="shared" si="1"/>
        <v>-6.9999999999996732E-2</v>
      </c>
      <c r="P29">
        <v>10.220916092419944</v>
      </c>
      <c r="Q29">
        <v>5.5940818808269164</v>
      </c>
      <c r="R29">
        <v>0</v>
      </c>
      <c r="S29">
        <v>1.4857721929468992</v>
      </c>
      <c r="T29">
        <v>7.299229833806244</v>
      </c>
      <c r="U29" s="114">
        <f t="shared" si="2"/>
        <v>24.600000000000005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25</v>
      </c>
      <c r="F30">
        <f t="shared" si="4"/>
        <v>60</v>
      </c>
      <c r="G30">
        <f t="shared" si="5"/>
        <v>24.6</v>
      </c>
      <c r="H30" s="112"/>
      <c r="I30">
        <f>BRPL_EOD!AA30+BRPL_EOD!AB30</f>
        <v>10.25</v>
      </c>
      <c r="J30">
        <f>BYPL_EOD!AA30+BYPL_EOD!AB30</f>
        <v>5.61</v>
      </c>
      <c r="K30">
        <f>MES_EOD!AA30+MES_EOD!AB30</f>
        <v>0</v>
      </c>
      <c r="L30">
        <f>NDMC_EOD!AA30+NDMC_EOD!AB30</f>
        <v>1.49</v>
      </c>
      <c r="M30">
        <f>TPDDL_EOD!AA30+TPDDL_EOD!AB30</f>
        <v>7.32</v>
      </c>
      <c r="N30">
        <f t="shared" si="0"/>
        <v>24.669999999999998</v>
      </c>
      <c r="O30" s="112">
        <f t="shared" si="1"/>
        <v>-6.9999999999996732E-2</v>
      </c>
      <c r="P30">
        <v>10.220916092419944</v>
      </c>
      <c r="Q30">
        <v>5.5940818808269164</v>
      </c>
      <c r="R30">
        <v>0</v>
      </c>
      <c r="S30">
        <v>1.4857721929468992</v>
      </c>
      <c r="T30">
        <v>7.299229833806244</v>
      </c>
      <c r="U30" s="114">
        <f t="shared" si="2"/>
        <v>24.600000000000005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25</v>
      </c>
      <c r="F31">
        <f t="shared" si="4"/>
        <v>60</v>
      </c>
      <c r="G31">
        <f t="shared" si="5"/>
        <v>24.6</v>
      </c>
      <c r="H31" s="112"/>
      <c r="I31">
        <f>BRPL_EOD!AA31+BRPL_EOD!AB31</f>
        <v>10.25</v>
      </c>
      <c r="J31">
        <f>BYPL_EOD!AA31+BYPL_EOD!AB31</f>
        <v>5.61</v>
      </c>
      <c r="K31">
        <f>MES_EOD!AA31+MES_EOD!AB31</f>
        <v>0</v>
      </c>
      <c r="L31">
        <f>NDMC_EOD!AA31+NDMC_EOD!AB31</f>
        <v>1.49</v>
      </c>
      <c r="M31">
        <f>TPDDL_EOD!AA31+TPDDL_EOD!AB31</f>
        <v>7.32</v>
      </c>
      <c r="N31">
        <f t="shared" si="0"/>
        <v>24.669999999999998</v>
      </c>
      <c r="O31" s="112">
        <f t="shared" si="1"/>
        <v>-6.9999999999996732E-2</v>
      </c>
      <c r="P31">
        <v>10.220916092419944</v>
      </c>
      <c r="Q31">
        <v>5.5940818808269164</v>
      </c>
      <c r="R31">
        <v>0</v>
      </c>
      <c r="S31">
        <v>1.4857721929468992</v>
      </c>
      <c r="T31">
        <v>7.299229833806244</v>
      </c>
      <c r="U31" s="114">
        <f t="shared" si="2"/>
        <v>24.600000000000005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25</v>
      </c>
      <c r="F32">
        <f t="shared" si="4"/>
        <v>60</v>
      </c>
      <c r="G32">
        <f t="shared" si="5"/>
        <v>24.6</v>
      </c>
      <c r="H32" s="112"/>
      <c r="I32">
        <f>BRPL_EOD!AA32+BRPL_EOD!AB32</f>
        <v>10.25</v>
      </c>
      <c r="J32">
        <f>BYPL_EOD!AA32+BYPL_EOD!AB32</f>
        <v>5.61</v>
      </c>
      <c r="K32">
        <f>MES_EOD!AA32+MES_EOD!AB32</f>
        <v>0</v>
      </c>
      <c r="L32">
        <f>NDMC_EOD!AA32+NDMC_EOD!AB32</f>
        <v>1.49</v>
      </c>
      <c r="M32">
        <f>TPDDL_EOD!AA32+TPDDL_EOD!AB32</f>
        <v>7.32</v>
      </c>
      <c r="N32">
        <f t="shared" si="0"/>
        <v>24.669999999999998</v>
      </c>
      <c r="O32" s="112">
        <f t="shared" si="1"/>
        <v>-6.9999999999996732E-2</v>
      </c>
      <c r="P32">
        <v>10.220916092419944</v>
      </c>
      <c r="Q32">
        <v>5.5940818808269164</v>
      </c>
      <c r="R32">
        <v>0</v>
      </c>
      <c r="S32">
        <v>1.4857721929468992</v>
      </c>
      <c r="T32">
        <v>7.299229833806244</v>
      </c>
      <c r="U32" s="114">
        <f t="shared" si="2"/>
        <v>24.600000000000005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25</v>
      </c>
      <c r="F33">
        <f t="shared" si="4"/>
        <v>60</v>
      </c>
      <c r="G33">
        <f t="shared" si="5"/>
        <v>24.6</v>
      </c>
      <c r="H33" s="112"/>
      <c r="I33">
        <f>BRPL_EOD!AA33+BRPL_EOD!AB33</f>
        <v>10.25</v>
      </c>
      <c r="J33">
        <f>BYPL_EOD!AA33+BYPL_EOD!AB33</f>
        <v>5.61</v>
      </c>
      <c r="K33">
        <f>MES_EOD!AA33+MES_EOD!AB33</f>
        <v>0</v>
      </c>
      <c r="L33">
        <f>NDMC_EOD!AA33+NDMC_EOD!AB33</f>
        <v>1.49</v>
      </c>
      <c r="M33">
        <f>TPDDL_EOD!AA33+TPDDL_EOD!AB33</f>
        <v>7.32</v>
      </c>
      <c r="N33">
        <f t="shared" si="0"/>
        <v>24.669999999999998</v>
      </c>
      <c r="O33" s="112">
        <f t="shared" si="1"/>
        <v>-6.9999999999996732E-2</v>
      </c>
      <c r="P33">
        <v>10.220916092419944</v>
      </c>
      <c r="Q33">
        <v>5.5940818808269164</v>
      </c>
      <c r="R33">
        <v>0</v>
      </c>
      <c r="S33">
        <v>1.4857721929468992</v>
      </c>
      <c r="T33">
        <v>7.299229833806244</v>
      </c>
      <c r="U33" s="114">
        <f t="shared" si="2"/>
        <v>24.600000000000005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25</v>
      </c>
      <c r="F34">
        <f t="shared" si="4"/>
        <v>60</v>
      </c>
      <c r="G34">
        <f t="shared" si="5"/>
        <v>24.6</v>
      </c>
      <c r="H34" s="112"/>
      <c r="I34">
        <f>BRPL_EOD!AA34+BRPL_EOD!AB34</f>
        <v>10.25</v>
      </c>
      <c r="J34">
        <f>BYPL_EOD!AA34+BYPL_EOD!AB34</f>
        <v>5.61</v>
      </c>
      <c r="K34">
        <f>MES_EOD!AA34+MES_EOD!AB34</f>
        <v>0</v>
      </c>
      <c r="L34">
        <f>NDMC_EOD!AA34+NDMC_EOD!AB34</f>
        <v>1.49</v>
      </c>
      <c r="M34">
        <f>TPDDL_EOD!AA34+TPDDL_EOD!AB34</f>
        <v>7.32</v>
      </c>
      <c r="N34">
        <f t="shared" si="0"/>
        <v>24.669999999999998</v>
      </c>
      <c r="O34" s="112">
        <f t="shared" si="1"/>
        <v>-6.9999999999996732E-2</v>
      </c>
      <c r="P34">
        <v>10.220916092419944</v>
      </c>
      <c r="Q34">
        <v>5.5940818808269164</v>
      </c>
      <c r="R34">
        <v>0</v>
      </c>
      <c r="S34">
        <v>1.4857721929468992</v>
      </c>
      <c r="T34">
        <v>7.299229833806244</v>
      </c>
      <c r="U34" s="114">
        <f t="shared" si="2"/>
        <v>24.600000000000005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27</v>
      </c>
      <c r="F35">
        <f t="shared" si="4"/>
        <v>60</v>
      </c>
      <c r="G35">
        <f t="shared" si="5"/>
        <v>26.6</v>
      </c>
      <c r="H35" s="112"/>
      <c r="I35">
        <f>BRPL_EOD!AA35+BRPL_EOD!AB35</f>
        <v>11.13</v>
      </c>
      <c r="J35">
        <f>BYPL_EOD!AA35+BYPL_EOD!AB35</f>
        <v>6.1</v>
      </c>
      <c r="K35">
        <f>MES_EOD!AA35+MES_EOD!AB35</f>
        <v>0</v>
      </c>
      <c r="L35">
        <f>NDMC_EOD!AA35+NDMC_EOD!AB35</f>
        <v>1.49</v>
      </c>
      <c r="M35">
        <f>TPDDL_EOD!AA35+TPDDL_EOD!AB35</f>
        <v>7.95</v>
      </c>
      <c r="N35">
        <f t="shared" si="0"/>
        <v>26.669999999999998</v>
      </c>
      <c r="O35" s="112">
        <f t="shared" si="1"/>
        <v>-6.9999999999996732E-2</v>
      </c>
      <c r="P35">
        <v>11.100787401574806</v>
      </c>
      <c r="Q35">
        <v>6.0839895013123364</v>
      </c>
      <c r="R35">
        <v>0</v>
      </c>
      <c r="S35">
        <v>1.4860892388451445</v>
      </c>
      <c r="T35">
        <v>7.9291338582677175</v>
      </c>
      <c r="U35" s="114">
        <f t="shared" si="2"/>
        <v>26.600000000000009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27</v>
      </c>
      <c r="F36">
        <f t="shared" si="4"/>
        <v>60</v>
      </c>
      <c r="G36">
        <f t="shared" si="5"/>
        <v>26.6</v>
      </c>
      <c r="H36" s="112"/>
      <c r="I36">
        <f>BRPL_EOD!AA36+BRPL_EOD!AB36</f>
        <v>11.13</v>
      </c>
      <c r="J36">
        <f>BYPL_EOD!AA36+BYPL_EOD!AB36</f>
        <v>6.1</v>
      </c>
      <c r="K36">
        <f>MES_EOD!AA36+MES_EOD!AB36</f>
        <v>0</v>
      </c>
      <c r="L36">
        <f>NDMC_EOD!AA36+NDMC_EOD!AB36</f>
        <v>1.49</v>
      </c>
      <c r="M36">
        <f>TPDDL_EOD!AA36+TPDDL_EOD!AB36</f>
        <v>7.95</v>
      </c>
      <c r="N36">
        <f t="shared" si="0"/>
        <v>26.669999999999998</v>
      </c>
      <c r="O36" s="112">
        <f t="shared" si="1"/>
        <v>-6.9999999999996732E-2</v>
      </c>
      <c r="P36">
        <v>11.100787401574806</v>
      </c>
      <c r="Q36">
        <v>6.0839895013123364</v>
      </c>
      <c r="R36">
        <v>0</v>
      </c>
      <c r="S36">
        <v>1.4860892388451445</v>
      </c>
      <c r="T36">
        <v>7.9291338582677175</v>
      </c>
      <c r="U36" s="114">
        <f t="shared" si="2"/>
        <v>26.600000000000009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27</v>
      </c>
      <c r="F37">
        <f t="shared" si="4"/>
        <v>60</v>
      </c>
      <c r="G37">
        <f t="shared" si="5"/>
        <v>26.6</v>
      </c>
      <c r="H37" s="112"/>
      <c r="I37">
        <f>BRPL_EOD!AA37+BRPL_EOD!AB37</f>
        <v>11.13</v>
      </c>
      <c r="J37">
        <f>BYPL_EOD!AA37+BYPL_EOD!AB37</f>
        <v>6.1</v>
      </c>
      <c r="K37">
        <f>MES_EOD!AA37+MES_EOD!AB37</f>
        <v>0</v>
      </c>
      <c r="L37">
        <f>NDMC_EOD!AA37+NDMC_EOD!AB37</f>
        <v>1.49</v>
      </c>
      <c r="M37">
        <f>TPDDL_EOD!AA37+TPDDL_EOD!AB37</f>
        <v>7.95</v>
      </c>
      <c r="N37">
        <f t="shared" si="0"/>
        <v>26.669999999999998</v>
      </c>
      <c r="O37" s="112">
        <f t="shared" si="1"/>
        <v>-6.9999999999996732E-2</v>
      </c>
      <c r="P37">
        <v>11.100787401574806</v>
      </c>
      <c r="Q37">
        <v>6.0839895013123364</v>
      </c>
      <c r="R37">
        <v>0</v>
      </c>
      <c r="S37">
        <v>1.4860892388451445</v>
      </c>
      <c r="T37">
        <v>7.9291338582677175</v>
      </c>
      <c r="U37" s="114">
        <f t="shared" si="2"/>
        <v>26.600000000000009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27</v>
      </c>
      <c r="F38">
        <f t="shared" si="4"/>
        <v>60</v>
      </c>
      <c r="G38">
        <f t="shared" si="5"/>
        <v>26.6</v>
      </c>
      <c r="H38" s="112"/>
      <c r="I38">
        <f>BRPL_EOD!AA38+BRPL_EOD!AB38</f>
        <v>11.13</v>
      </c>
      <c r="J38">
        <f>BYPL_EOD!AA38+BYPL_EOD!AB38</f>
        <v>6.1</v>
      </c>
      <c r="K38">
        <f>MES_EOD!AA38+MES_EOD!AB38</f>
        <v>0</v>
      </c>
      <c r="L38">
        <f>NDMC_EOD!AA38+NDMC_EOD!AB38</f>
        <v>1.49</v>
      </c>
      <c r="M38">
        <f>TPDDL_EOD!AA38+TPDDL_EOD!AB38</f>
        <v>7.95</v>
      </c>
      <c r="N38">
        <f t="shared" si="0"/>
        <v>26.669999999999998</v>
      </c>
      <c r="O38" s="112">
        <f t="shared" si="1"/>
        <v>-6.9999999999996732E-2</v>
      </c>
      <c r="P38">
        <v>11.100787401574806</v>
      </c>
      <c r="Q38">
        <v>6.0839895013123364</v>
      </c>
      <c r="R38">
        <v>0</v>
      </c>
      <c r="S38">
        <v>1.4860892388451445</v>
      </c>
      <c r="T38">
        <v>7.9291338582677175</v>
      </c>
      <c r="U38" s="114">
        <f t="shared" si="2"/>
        <v>26.600000000000009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26</v>
      </c>
      <c r="F39">
        <f t="shared" si="4"/>
        <v>60</v>
      </c>
      <c r="G39">
        <f t="shared" si="5"/>
        <v>25.3</v>
      </c>
      <c r="H39" s="112"/>
      <c r="I39">
        <f>BRPL_EOD!AA39+BRPL_EOD!AB39</f>
        <v>10.69</v>
      </c>
      <c r="J39">
        <f>BYPL_EOD!AA39+BYPL_EOD!AB39</f>
        <v>5.85</v>
      </c>
      <c r="K39">
        <f>MES_EOD!AA39+MES_EOD!AB39</f>
        <v>0</v>
      </c>
      <c r="L39">
        <f>NDMC_EOD!AA39+NDMC_EOD!AB39</f>
        <v>1.49</v>
      </c>
      <c r="M39">
        <f>TPDDL_EOD!AA39+TPDDL_EOD!AB39</f>
        <v>7.64</v>
      </c>
      <c r="N39">
        <f t="shared" si="0"/>
        <v>25.669999999999998</v>
      </c>
      <c r="O39" s="112">
        <f t="shared" si="1"/>
        <v>-0.36999999999999744</v>
      </c>
      <c r="P39">
        <v>10.535917413322945</v>
      </c>
      <c r="Q39">
        <v>5.7656797818465133</v>
      </c>
      <c r="R39">
        <v>0</v>
      </c>
      <c r="S39">
        <v>1.4685235683677447</v>
      </c>
      <c r="T39">
        <v>7.5298792364627971</v>
      </c>
      <c r="U39" s="114">
        <f t="shared" si="2"/>
        <v>25.299999999999997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26</v>
      </c>
      <c r="F40">
        <f t="shared" si="4"/>
        <v>60</v>
      </c>
      <c r="G40">
        <f t="shared" si="5"/>
        <v>25.3</v>
      </c>
      <c r="H40" s="112"/>
      <c r="I40">
        <f>BRPL_EOD!AA40+BRPL_EOD!AB40</f>
        <v>10.69</v>
      </c>
      <c r="J40">
        <f>BYPL_EOD!AA40+BYPL_EOD!AB40</f>
        <v>5.85</v>
      </c>
      <c r="K40">
        <f>MES_EOD!AA40+MES_EOD!AB40</f>
        <v>0</v>
      </c>
      <c r="L40">
        <f>NDMC_EOD!AA40+NDMC_EOD!AB40</f>
        <v>1.49</v>
      </c>
      <c r="M40">
        <f>TPDDL_EOD!AA40+TPDDL_EOD!AB40</f>
        <v>7.64</v>
      </c>
      <c r="N40">
        <f t="shared" si="0"/>
        <v>25.669999999999998</v>
      </c>
      <c r="O40" s="112">
        <f t="shared" si="1"/>
        <v>-0.36999999999999744</v>
      </c>
      <c r="P40">
        <v>10.535917413322945</v>
      </c>
      <c r="Q40">
        <v>5.7656797818465133</v>
      </c>
      <c r="R40">
        <v>0</v>
      </c>
      <c r="S40">
        <v>1.4685235683677447</v>
      </c>
      <c r="T40">
        <v>7.5298792364627971</v>
      </c>
      <c r="U40" s="114">
        <f t="shared" si="2"/>
        <v>25.299999999999997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27</v>
      </c>
      <c r="F41">
        <f t="shared" si="4"/>
        <v>60</v>
      </c>
      <c r="G41">
        <f t="shared" si="5"/>
        <v>26.3</v>
      </c>
      <c r="H41" s="112"/>
      <c r="I41">
        <f>BRPL_EOD!AA41+BRPL_EOD!AB41</f>
        <v>11.13</v>
      </c>
      <c r="J41">
        <f>BYPL_EOD!AA41+BYPL_EOD!AB41</f>
        <v>6.1</v>
      </c>
      <c r="K41">
        <f>MES_EOD!AA41+MES_EOD!AB41</f>
        <v>0</v>
      </c>
      <c r="L41">
        <f>NDMC_EOD!AA41+NDMC_EOD!AB41</f>
        <v>1.49</v>
      </c>
      <c r="M41">
        <f>TPDDL_EOD!AA41+TPDDL_EOD!AB41</f>
        <v>7.95</v>
      </c>
      <c r="N41">
        <f t="shared" si="0"/>
        <v>26.669999999999998</v>
      </c>
      <c r="O41" s="112">
        <f t="shared" si="1"/>
        <v>-0.36999999999999744</v>
      </c>
      <c r="P41">
        <v>10.975590551181105</v>
      </c>
      <c r="Q41">
        <v>6.0153730783652044</v>
      </c>
      <c r="R41">
        <v>0</v>
      </c>
      <c r="S41">
        <v>1.4693288338957631</v>
      </c>
      <c r="T41">
        <v>7.8397075365579312</v>
      </c>
      <c r="U41" s="114">
        <f t="shared" si="2"/>
        <v>26.3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27</v>
      </c>
      <c r="F42">
        <f t="shared" si="4"/>
        <v>60</v>
      </c>
      <c r="G42">
        <f t="shared" si="5"/>
        <v>26.3</v>
      </c>
      <c r="H42" s="112"/>
      <c r="I42">
        <f>BRPL_EOD!AA42+BRPL_EOD!AB42</f>
        <v>11.13</v>
      </c>
      <c r="J42">
        <f>BYPL_EOD!AA42+BYPL_EOD!AB42</f>
        <v>6.1</v>
      </c>
      <c r="K42">
        <f>MES_EOD!AA42+MES_EOD!AB42</f>
        <v>0</v>
      </c>
      <c r="L42">
        <f>NDMC_EOD!AA42+NDMC_EOD!AB42</f>
        <v>1.49</v>
      </c>
      <c r="M42">
        <f>TPDDL_EOD!AA42+TPDDL_EOD!AB42</f>
        <v>7.95</v>
      </c>
      <c r="N42">
        <f t="shared" si="0"/>
        <v>26.669999999999998</v>
      </c>
      <c r="O42" s="112">
        <f t="shared" si="1"/>
        <v>-0.36999999999999744</v>
      </c>
      <c r="P42">
        <v>10.975590551181105</v>
      </c>
      <c r="Q42">
        <v>6.0153730783652044</v>
      </c>
      <c r="R42">
        <v>0</v>
      </c>
      <c r="S42">
        <v>1.4693288338957631</v>
      </c>
      <c r="T42">
        <v>7.8397075365579312</v>
      </c>
      <c r="U42" s="114">
        <f t="shared" si="2"/>
        <v>26.3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27</v>
      </c>
      <c r="F43">
        <f t="shared" si="4"/>
        <v>60</v>
      </c>
      <c r="G43">
        <f t="shared" si="5"/>
        <v>26.3</v>
      </c>
      <c r="H43" s="112"/>
      <c r="I43">
        <f>BRPL_EOD!AA43+BRPL_EOD!AB43</f>
        <v>11.13</v>
      </c>
      <c r="J43">
        <f>BYPL_EOD!AA43+BYPL_EOD!AB43</f>
        <v>6.1</v>
      </c>
      <c r="K43">
        <f>MES_EOD!AA43+MES_EOD!AB43</f>
        <v>0</v>
      </c>
      <c r="L43">
        <f>NDMC_EOD!AA43+NDMC_EOD!AB43</f>
        <v>1.49</v>
      </c>
      <c r="M43">
        <f>TPDDL_EOD!AA43+TPDDL_EOD!AB43</f>
        <v>7.95</v>
      </c>
      <c r="N43">
        <f t="shared" si="0"/>
        <v>26.669999999999998</v>
      </c>
      <c r="O43" s="112">
        <f t="shared" si="1"/>
        <v>-0.36999999999999744</v>
      </c>
      <c r="P43">
        <v>10.975590551181105</v>
      </c>
      <c r="Q43">
        <v>6.0153730783652044</v>
      </c>
      <c r="R43">
        <v>0</v>
      </c>
      <c r="S43">
        <v>1.4693288338957631</v>
      </c>
      <c r="T43">
        <v>7.8397075365579312</v>
      </c>
      <c r="U43" s="114">
        <f t="shared" si="2"/>
        <v>26.3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27</v>
      </c>
      <c r="F44">
        <f t="shared" si="4"/>
        <v>60</v>
      </c>
      <c r="G44">
        <f t="shared" si="5"/>
        <v>26.3</v>
      </c>
      <c r="H44" s="112"/>
      <c r="I44">
        <f>BRPL_EOD!AA44+BRPL_EOD!AB44</f>
        <v>11.13</v>
      </c>
      <c r="J44">
        <f>BYPL_EOD!AA44+BYPL_EOD!AB44</f>
        <v>6.1</v>
      </c>
      <c r="K44">
        <f>MES_EOD!AA44+MES_EOD!AB44</f>
        <v>0</v>
      </c>
      <c r="L44">
        <f>NDMC_EOD!AA44+NDMC_EOD!AB44</f>
        <v>1.49</v>
      </c>
      <c r="M44">
        <f>TPDDL_EOD!AA44+TPDDL_EOD!AB44</f>
        <v>7.95</v>
      </c>
      <c r="N44">
        <f t="shared" si="0"/>
        <v>26.669999999999998</v>
      </c>
      <c r="O44" s="112">
        <f t="shared" si="1"/>
        <v>-0.36999999999999744</v>
      </c>
      <c r="P44">
        <v>10.975590551181105</v>
      </c>
      <c r="Q44">
        <v>6.0153730783652044</v>
      </c>
      <c r="R44">
        <v>0</v>
      </c>
      <c r="S44">
        <v>1.4693288338957631</v>
      </c>
      <c r="T44">
        <v>7.8397075365579312</v>
      </c>
      <c r="U44" s="114">
        <f t="shared" si="2"/>
        <v>26.3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27</v>
      </c>
      <c r="F45">
        <f t="shared" si="4"/>
        <v>60</v>
      </c>
      <c r="G45">
        <f t="shared" si="5"/>
        <v>26.3</v>
      </c>
      <c r="H45" s="112"/>
      <c r="I45">
        <f>BRPL_EOD!AA45+BRPL_EOD!AB45</f>
        <v>11.13</v>
      </c>
      <c r="J45">
        <f>BYPL_EOD!AA45+BYPL_EOD!AB45</f>
        <v>6.1</v>
      </c>
      <c r="K45">
        <f>MES_EOD!AA45+MES_EOD!AB45</f>
        <v>0</v>
      </c>
      <c r="L45">
        <f>NDMC_EOD!AA45+NDMC_EOD!AB45</f>
        <v>1.49</v>
      </c>
      <c r="M45">
        <f>TPDDL_EOD!AA45+TPDDL_EOD!AB45</f>
        <v>7.95</v>
      </c>
      <c r="N45">
        <f t="shared" si="0"/>
        <v>26.669999999999998</v>
      </c>
      <c r="O45" s="112">
        <f t="shared" si="1"/>
        <v>-0.36999999999999744</v>
      </c>
      <c r="P45">
        <v>10.975590551181105</v>
      </c>
      <c r="Q45">
        <v>6.0153730783652044</v>
      </c>
      <c r="R45">
        <v>0</v>
      </c>
      <c r="S45">
        <v>1.4693288338957631</v>
      </c>
      <c r="T45">
        <v>7.8397075365579312</v>
      </c>
      <c r="U45" s="114">
        <f t="shared" si="2"/>
        <v>26.3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27</v>
      </c>
      <c r="F46">
        <f t="shared" si="4"/>
        <v>60</v>
      </c>
      <c r="G46">
        <f t="shared" si="5"/>
        <v>26.3</v>
      </c>
      <c r="H46" s="112"/>
      <c r="I46">
        <f>BRPL_EOD!AA46+BRPL_EOD!AB46</f>
        <v>11.13</v>
      </c>
      <c r="J46">
        <f>BYPL_EOD!AA46+BYPL_EOD!AB46</f>
        <v>6.1</v>
      </c>
      <c r="K46">
        <f>MES_EOD!AA46+MES_EOD!AB46</f>
        <v>0</v>
      </c>
      <c r="L46">
        <f>NDMC_EOD!AA46+NDMC_EOD!AB46</f>
        <v>1.49</v>
      </c>
      <c r="M46">
        <f>TPDDL_EOD!AA46+TPDDL_EOD!AB46</f>
        <v>7.95</v>
      </c>
      <c r="N46">
        <f t="shared" si="0"/>
        <v>26.669999999999998</v>
      </c>
      <c r="O46" s="112">
        <f t="shared" si="1"/>
        <v>-0.36999999999999744</v>
      </c>
      <c r="P46">
        <v>10.975590551181105</v>
      </c>
      <c r="Q46">
        <v>6.0153730783652044</v>
      </c>
      <c r="R46">
        <v>0</v>
      </c>
      <c r="S46">
        <v>1.4693288338957631</v>
      </c>
      <c r="T46">
        <v>7.8397075365579312</v>
      </c>
      <c r="U46" s="114">
        <f t="shared" si="2"/>
        <v>26.3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27</v>
      </c>
      <c r="F47">
        <f t="shared" si="4"/>
        <v>60</v>
      </c>
      <c r="G47">
        <f t="shared" si="5"/>
        <v>26.3</v>
      </c>
      <c r="H47" s="112"/>
      <c r="I47">
        <f>BRPL_EOD!AA47+BRPL_EOD!AB47</f>
        <v>11.13</v>
      </c>
      <c r="J47">
        <f>BYPL_EOD!AA47+BYPL_EOD!AB47</f>
        <v>6.1</v>
      </c>
      <c r="K47">
        <f>MES_EOD!AA47+MES_EOD!AB47</f>
        <v>0</v>
      </c>
      <c r="L47">
        <f>NDMC_EOD!AA47+NDMC_EOD!AB47</f>
        <v>1.49</v>
      </c>
      <c r="M47">
        <f>TPDDL_EOD!AA47+TPDDL_EOD!AB47</f>
        <v>7.95</v>
      </c>
      <c r="N47">
        <f t="shared" si="0"/>
        <v>26.669999999999998</v>
      </c>
      <c r="O47" s="112">
        <f t="shared" si="1"/>
        <v>-0.36999999999999744</v>
      </c>
      <c r="P47">
        <v>10.975590551181105</v>
      </c>
      <c r="Q47">
        <v>6.0153730783652044</v>
      </c>
      <c r="R47">
        <v>0</v>
      </c>
      <c r="S47">
        <v>1.4693288338957631</v>
      </c>
      <c r="T47">
        <v>7.8397075365579312</v>
      </c>
      <c r="U47" s="114">
        <f t="shared" si="2"/>
        <v>26.3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27</v>
      </c>
      <c r="F48">
        <f t="shared" si="4"/>
        <v>60</v>
      </c>
      <c r="G48">
        <f t="shared" si="5"/>
        <v>26.3</v>
      </c>
      <c r="H48" s="112"/>
      <c r="I48">
        <f>BRPL_EOD!AA48+BRPL_EOD!AB48</f>
        <v>11.13</v>
      </c>
      <c r="J48">
        <f>BYPL_EOD!AA48+BYPL_EOD!AB48</f>
        <v>6.1</v>
      </c>
      <c r="K48">
        <f>MES_EOD!AA48+MES_EOD!AB48</f>
        <v>0</v>
      </c>
      <c r="L48">
        <f>NDMC_EOD!AA48+NDMC_EOD!AB48</f>
        <v>1.49</v>
      </c>
      <c r="M48">
        <f>TPDDL_EOD!AA48+TPDDL_EOD!AB48</f>
        <v>7.95</v>
      </c>
      <c r="N48">
        <f t="shared" si="0"/>
        <v>26.669999999999998</v>
      </c>
      <c r="O48" s="112">
        <f t="shared" si="1"/>
        <v>-0.36999999999999744</v>
      </c>
      <c r="P48">
        <v>10.975590551181105</v>
      </c>
      <c r="Q48">
        <v>6.0153730783652044</v>
      </c>
      <c r="R48">
        <v>0</v>
      </c>
      <c r="S48">
        <v>1.4693288338957631</v>
      </c>
      <c r="T48">
        <v>7.8397075365579312</v>
      </c>
      <c r="U48" s="114">
        <f t="shared" si="2"/>
        <v>26.3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27</v>
      </c>
      <c r="F49">
        <f t="shared" si="4"/>
        <v>60</v>
      </c>
      <c r="G49">
        <f t="shared" si="5"/>
        <v>26.3</v>
      </c>
      <c r="H49" s="112"/>
      <c r="I49">
        <f>BRPL_EOD!AA49+BRPL_EOD!AB49</f>
        <v>11.13</v>
      </c>
      <c r="J49">
        <f>BYPL_EOD!AA49+BYPL_EOD!AB49</f>
        <v>6.1</v>
      </c>
      <c r="K49">
        <f>MES_EOD!AA49+MES_EOD!AB49</f>
        <v>0</v>
      </c>
      <c r="L49">
        <f>NDMC_EOD!AA49+NDMC_EOD!AB49</f>
        <v>1.49</v>
      </c>
      <c r="M49">
        <f>TPDDL_EOD!AA49+TPDDL_EOD!AB49</f>
        <v>7.95</v>
      </c>
      <c r="N49">
        <f t="shared" si="0"/>
        <v>26.669999999999998</v>
      </c>
      <c r="O49" s="112">
        <f t="shared" si="1"/>
        <v>-0.36999999999999744</v>
      </c>
      <c r="P49">
        <v>10.975590551181105</v>
      </c>
      <c r="Q49">
        <v>6.0153730783652044</v>
      </c>
      <c r="R49">
        <v>0</v>
      </c>
      <c r="S49">
        <v>1.4693288338957631</v>
      </c>
      <c r="T49">
        <v>7.8397075365579312</v>
      </c>
      <c r="U49" s="114">
        <f t="shared" si="2"/>
        <v>26.3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27</v>
      </c>
      <c r="F50">
        <f t="shared" si="4"/>
        <v>60</v>
      </c>
      <c r="G50">
        <f t="shared" si="5"/>
        <v>26.3</v>
      </c>
      <c r="H50" s="112"/>
      <c r="I50">
        <f>BRPL_EOD!AA50+BRPL_EOD!AB50</f>
        <v>11.13</v>
      </c>
      <c r="J50">
        <f>BYPL_EOD!AA50+BYPL_EOD!AB50</f>
        <v>6.1</v>
      </c>
      <c r="K50">
        <f>MES_EOD!AA50+MES_EOD!AB50</f>
        <v>0</v>
      </c>
      <c r="L50">
        <f>NDMC_EOD!AA50+NDMC_EOD!AB50</f>
        <v>1.49</v>
      </c>
      <c r="M50">
        <f>TPDDL_EOD!AA50+TPDDL_EOD!AB50</f>
        <v>7.95</v>
      </c>
      <c r="N50">
        <f t="shared" si="0"/>
        <v>26.669999999999998</v>
      </c>
      <c r="O50" s="112">
        <f t="shared" si="1"/>
        <v>-0.36999999999999744</v>
      </c>
      <c r="P50">
        <v>10.975590551181105</v>
      </c>
      <c r="Q50">
        <v>6.0153730783652044</v>
      </c>
      <c r="R50">
        <v>0</v>
      </c>
      <c r="S50">
        <v>1.4693288338957631</v>
      </c>
      <c r="T50">
        <v>7.8397075365579312</v>
      </c>
      <c r="U50" s="114">
        <f t="shared" si="2"/>
        <v>26.3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26</v>
      </c>
      <c r="F51">
        <f t="shared" si="4"/>
        <v>60</v>
      </c>
      <c r="G51">
        <f t="shared" si="5"/>
        <v>25.3</v>
      </c>
      <c r="H51" s="112"/>
      <c r="I51">
        <f>BRPL_EOD!AA51+BRPL_EOD!AB51</f>
        <v>10.69</v>
      </c>
      <c r="J51">
        <f>BYPL_EOD!AA51+BYPL_EOD!AB51</f>
        <v>5.85</v>
      </c>
      <c r="K51">
        <f>MES_EOD!AA51+MES_EOD!AB51</f>
        <v>0</v>
      </c>
      <c r="L51">
        <f>NDMC_EOD!AA51+NDMC_EOD!AB51</f>
        <v>1.49</v>
      </c>
      <c r="M51">
        <f>TPDDL_EOD!AA51+TPDDL_EOD!AB51</f>
        <v>7.64</v>
      </c>
      <c r="N51">
        <f t="shared" si="0"/>
        <v>25.669999999999998</v>
      </c>
      <c r="O51" s="112">
        <f t="shared" si="1"/>
        <v>-0.36999999999999744</v>
      </c>
      <c r="P51">
        <v>10.535917413322945</v>
      </c>
      <c r="Q51">
        <v>5.7656797818465133</v>
      </c>
      <c r="R51">
        <v>0</v>
      </c>
      <c r="S51">
        <v>1.4685235683677447</v>
      </c>
      <c r="T51">
        <v>7.5298792364627971</v>
      </c>
      <c r="U51" s="114">
        <f t="shared" si="2"/>
        <v>25.299999999999997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26</v>
      </c>
      <c r="F52">
        <f t="shared" si="4"/>
        <v>60</v>
      </c>
      <c r="G52">
        <f t="shared" si="5"/>
        <v>25.3</v>
      </c>
      <c r="H52" s="112"/>
      <c r="I52">
        <f>BRPL_EOD!AA52+BRPL_EOD!AB52</f>
        <v>10.69</v>
      </c>
      <c r="J52">
        <f>BYPL_EOD!AA52+BYPL_EOD!AB52</f>
        <v>5.85</v>
      </c>
      <c r="K52">
        <f>MES_EOD!AA52+MES_EOD!AB52</f>
        <v>0</v>
      </c>
      <c r="L52">
        <f>NDMC_EOD!AA52+NDMC_EOD!AB52</f>
        <v>1.49</v>
      </c>
      <c r="M52">
        <f>TPDDL_EOD!AA52+TPDDL_EOD!AB52</f>
        <v>7.64</v>
      </c>
      <c r="N52">
        <f t="shared" si="0"/>
        <v>25.669999999999998</v>
      </c>
      <c r="O52" s="112">
        <f t="shared" si="1"/>
        <v>-0.36999999999999744</v>
      </c>
      <c r="P52">
        <v>10.535917413322945</v>
      </c>
      <c r="Q52">
        <v>5.7656797818465133</v>
      </c>
      <c r="R52">
        <v>0</v>
      </c>
      <c r="S52">
        <v>1.4685235683677447</v>
      </c>
      <c r="T52">
        <v>7.5298792364627971</v>
      </c>
      <c r="U52" s="114">
        <f t="shared" si="2"/>
        <v>25.299999999999997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26</v>
      </c>
      <c r="F53">
        <f t="shared" si="4"/>
        <v>60</v>
      </c>
      <c r="G53">
        <f t="shared" si="5"/>
        <v>25.3</v>
      </c>
      <c r="H53" s="112"/>
      <c r="I53">
        <f>BRPL_EOD!AA53+BRPL_EOD!AB53</f>
        <v>10.69</v>
      </c>
      <c r="J53">
        <f>BYPL_EOD!AA53+BYPL_EOD!AB53</f>
        <v>5.85</v>
      </c>
      <c r="K53">
        <f>MES_EOD!AA53+MES_EOD!AB53</f>
        <v>0</v>
      </c>
      <c r="L53">
        <f>NDMC_EOD!AA53+NDMC_EOD!AB53</f>
        <v>1.49</v>
      </c>
      <c r="M53">
        <f>TPDDL_EOD!AA53+TPDDL_EOD!AB53</f>
        <v>7.64</v>
      </c>
      <c r="N53">
        <f t="shared" si="0"/>
        <v>25.669999999999998</v>
      </c>
      <c r="O53" s="112">
        <f t="shared" si="1"/>
        <v>-0.36999999999999744</v>
      </c>
      <c r="P53">
        <v>10.535917413322945</v>
      </c>
      <c r="Q53">
        <v>5.7656797818465133</v>
      </c>
      <c r="R53">
        <v>0</v>
      </c>
      <c r="S53">
        <v>1.4685235683677447</v>
      </c>
      <c r="T53">
        <v>7.5298792364627971</v>
      </c>
      <c r="U53" s="114">
        <f t="shared" si="2"/>
        <v>25.299999999999997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26</v>
      </c>
      <c r="F54">
        <f t="shared" si="4"/>
        <v>60</v>
      </c>
      <c r="G54">
        <f t="shared" si="5"/>
        <v>25.3</v>
      </c>
      <c r="H54" s="112"/>
      <c r="I54">
        <f>BRPL_EOD!AA54+BRPL_EOD!AB54</f>
        <v>10.69</v>
      </c>
      <c r="J54">
        <f>BYPL_EOD!AA54+BYPL_EOD!AB54</f>
        <v>5.85</v>
      </c>
      <c r="K54">
        <f>MES_EOD!AA54+MES_EOD!AB54</f>
        <v>0</v>
      </c>
      <c r="L54">
        <f>NDMC_EOD!AA54+NDMC_EOD!AB54</f>
        <v>1.49</v>
      </c>
      <c r="M54">
        <f>TPDDL_EOD!AA54+TPDDL_EOD!AB54</f>
        <v>7.64</v>
      </c>
      <c r="N54">
        <f t="shared" si="0"/>
        <v>25.669999999999998</v>
      </c>
      <c r="O54" s="112">
        <f t="shared" si="1"/>
        <v>-0.36999999999999744</v>
      </c>
      <c r="P54">
        <v>10.535917413322945</v>
      </c>
      <c r="Q54">
        <v>5.7656797818465133</v>
      </c>
      <c r="R54">
        <v>0</v>
      </c>
      <c r="S54">
        <v>1.4685235683677447</v>
      </c>
      <c r="T54">
        <v>7.5298792364627971</v>
      </c>
      <c r="U54" s="114">
        <f t="shared" si="2"/>
        <v>25.299999999999997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26</v>
      </c>
      <c r="F55">
        <f t="shared" si="4"/>
        <v>60</v>
      </c>
      <c r="G55">
        <f t="shared" si="5"/>
        <v>25.3</v>
      </c>
      <c r="H55" s="112"/>
      <c r="I55">
        <f>BRPL_EOD!AA55+BRPL_EOD!AB55</f>
        <v>10.69</v>
      </c>
      <c r="J55">
        <f>BYPL_EOD!AA55+BYPL_EOD!AB55</f>
        <v>5.85</v>
      </c>
      <c r="K55">
        <f>MES_EOD!AA55+MES_EOD!AB55</f>
        <v>0</v>
      </c>
      <c r="L55">
        <f>NDMC_EOD!AA55+NDMC_EOD!AB55</f>
        <v>1.49</v>
      </c>
      <c r="M55">
        <f>TPDDL_EOD!AA55+TPDDL_EOD!AB55</f>
        <v>7.64</v>
      </c>
      <c r="N55">
        <f t="shared" si="0"/>
        <v>25.669999999999998</v>
      </c>
      <c r="O55" s="112">
        <f t="shared" si="1"/>
        <v>-0.36999999999999744</v>
      </c>
      <c r="P55">
        <v>10.535917413322945</v>
      </c>
      <c r="Q55">
        <v>5.7656797818465133</v>
      </c>
      <c r="R55">
        <v>0</v>
      </c>
      <c r="S55">
        <v>1.4685235683677447</v>
      </c>
      <c r="T55">
        <v>7.5298792364627971</v>
      </c>
      <c r="U55" s="114">
        <f t="shared" si="2"/>
        <v>25.299999999999997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26</v>
      </c>
      <c r="F56">
        <f t="shared" si="4"/>
        <v>60</v>
      </c>
      <c r="G56">
        <f t="shared" si="5"/>
        <v>25.3</v>
      </c>
      <c r="H56" s="112"/>
      <c r="I56">
        <f>BRPL_EOD!AA56+BRPL_EOD!AB56</f>
        <v>10.69</v>
      </c>
      <c r="J56">
        <f>BYPL_EOD!AA56+BYPL_EOD!AB56</f>
        <v>5.85</v>
      </c>
      <c r="K56">
        <f>MES_EOD!AA56+MES_EOD!AB56</f>
        <v>0</v>
      </c>
      <c r="L56">
        <f>NDMC_EOD!AA56+NDMC_EOD!AB56</f>
        <v>1.49</v>
      </c>
      <c r="M56">
        <f>TPDDL_EOD!AA56+TPDDL_EOD!AB56</f>
        <v>7.64</v>
      </c>
      <c r="N56">
        <f t="shared" si="0"/>
        <v>25.669999999999998</v>
      </c>
      <c r="O56" s="112">
        <f t="shared" si="1"/>
        <v>-0.36999999999999744</v>
      </c>
      <c r="P56">
        <v>10.535917413322945</v>
      </c>
      <c r="Q56">
        <v>5.7656797818465133</v>
      </c>
      <c r="R56">
        <v>0</v>
      </c>
      <c r="S56">
        <v>1.4685235683677447</v>
      </c>
      <c r="T56">
        <v>7.5298792364627971</v>
      </c>
      <c r="U56" s="114">
        <f t="shared" si="2"/>
        <v>25.299999999999997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26</v>
      </c>
      <c r="F57">
        <f t="shared" si="4"/>
        <v>60</v>
      </c>
      <c r="G57">
        <f t="shared" si="5"/>
        <v>25.3</v>
      </c>
      <c r="H57" s="112"/>
      <c r="I57">
        <f>BRPL_EOD!AA57+BRPL_EOD!AB57</f>
        <v>10.69</v>
      </c>
      <c r="J57">
        <f>BYPL_EOD!AA57+BYPL_EOD!AB57</f>
        <v>5.85</v>
      </c>
      <c r="K57">
        <f>MES_EOD!AA57+MES_EOD!AB57</f>
        <v>0</v>
      </c>
      <c r="L57">
        <f>NDMC_EOD!AA57+NDMC_EOD!AB57</f>
        <v>1.49</v>
      </c>
      <c r="M57">
        <f>TPDDL_EOD!AA57+TPDDL_EOD!AB57</f>
        <v>7.64</v>
      </c>
      <c r="N57">
        <f t="shared" si="0"/>
        <v>25.669999999999998</v>
      </c>
      <c r="O57" s="112">
        <f t="shared" si="1"/>
        <v>-0.36999999999999744</v>
      </c>
      <c r="P57">
        <v>10.535917413322945</v>
      </c>
      <c r="Q57">
        <v>5.7656797818465133</v>
      </c>
      <c r="R57">
        <v>0</v>
      </c>
      <c r="S57">
        <v>1.4685235683677447</v>
      </c>
      <c r="T57">
        <v>7.5298792364627971</v>
      </c>
      <c r="U57" s="114">
        <f t="shared" si="2"/>
        <v>25.299999999999997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26</v>
      </c>
      <c r="F58">
        <f t="shared" si="4"/>
        <v>60</v>
      </c>
      <c r="G58">
        <f t="shared" si="5"/>
        <v>25.3</v>
      </c>
      <c r="H58" s="112"/>
      <c r="I58">
        <f>BRPL_EOD!AA58+BRPL_EOD!AB58</f>
        <v>10.69</v>
      </c>
      <c r="J58">
        <f>BYPL_EOD!AA58+BYPL_EOD!AB58</f>
        <v>5.85</v>
      </c>
      <c r="K58">
        <f>MES_EOD!AA58+MES_EOD!AB58</f>
        <v>0</v>
      </c>
      <c r="L58">
        <f>NDMC_EOD!AA58+NDMC_EOD!AB58</f>
        <v>1.49</v>
      </c>
      <c r="M58">
        <f>TPDDL_EOD!AA58+TPDDL_EOD!AB58</f>
        <v>7.64</v>
      </c>
      <c r="N58">
        <f t="shared" si="0"/>
        <v>25.669999999999998</v>
      </c>
      <c r="O58" s="112">
        <f t="shared" si="1"/>
        <v>-0.36999999999999744</v>
      </c>
      <c r="P58">
        <v>10.535917413322945</v>
      </c>
      <c r="Q58">
        <v>5.7656797818465133</v>
      </c>
      <c r="R58">
        <v>0</v>
      </c>
      <c r="S58">
        <v>1.4685235683677447</v>
      </c>
      <c r="T58">
        <v>7.5298792364627971</v>
      </c>
      <c r="U58" s="114">
        <f t="shared" si="2"/>
        <v>25.299999999999997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25</v>
      </c>
      <c r="F59">
        <f t="shared" si="4"/>
        <v>60</v>
      </c>
      <c r="G59">
        <f t="shared" si="5"/>
        <v>24.3</v>
      </c>
      <c r="H59" s="112"/>
      <c r="I59">
        <f>BRPL_EOD!AA59+BRPL_EOD!AB59</f>
        <v>10.25</v>
      </c>
      <c r="J59">
        <f>BYPL_EOD!AA59+BYPL_EOD!AB59</f>
        <v>5.61</v>
      </c>
      <c r="K59">
        <f>MES_EOD!AA59+MES_EOD!AB59</f>
        <v>0</v>
      </c>
      <c r="L59">
        <f>NDMC_EOD!AA59+NDMC_EOD!AB59</f>
        <v>1.49</v>
      </c>
      <c r="M59">
        <f>TPDDL_EOD!AA59+TPDDL_EOD!AB59</f>
        <v>7.32</v>
      </c>
      <c r="N59">
        <f t="shared" si="0"/>
        <v>24.669999999999998</v>
      </c>
      <c r="O59" s="112">
        <f t="shared" si="1"/>
        <v>-0.36999999999999744</v>
      </c>
      <c r="P59">
        <v>10.0962707742197</v>
      </c>
      <c r="Q59">
        <v>5.5258613700851242</v>
      </c>
      <c r="R59">
        <v>0</v>
      </c>
      <c r="S59">
        <v>1.4676530198621809</v>
      </c>
      <c r="T59">
        <v>7.2102148358329963</v>
      </c>
      <c r="U59" s="114">
        <f t="shared" si="2"/>
        <v>24.3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25</v>
      </c>
      <c r="F60">
        <f t="shared" si="4"/>
        <v>60</v>
      </c>
      <c r="G60">
        <f t="shared" si="5"/>
        <v>24.3</v>
      </c>
      <c r="H60" s="112"/>
      <c r="I60">
        <f>BRPL_EOD!AA60+BRPL_EOD!AB60</f>
        <v>10.25</v>
      </c>
      <c r="J60">
        <f>BYPL_EOD!AA60+BYPL_EOD!AB60</f>
        <v>5.61</v>
      </c>
      <c r="K60">
        <f>MES_EOD!AA60+MES_EOD!AB60</f>
        <v>0</v>
      </c>
      <c r="L60">
        <f>NDMC_EOD!AA60+NDMC_EOD!AB60</f>
        <v>1.49</v>
      </c>
      <c r="M60">
        <f>TPDDL_EOD!AA60+TPDDL_EOD!AB60</f>
        <v>7.32</v>
      </c>
      <c r="N60">
        <f t="shared" si="0"/>
        <v>24.669999999999998</v>
      </c>
      <c r="O60" s="112">
        <f t="shared" si="1"/>
        <v>-0.36999999999999744</v>
      </c>
      <c r="P60">
        <v>10.0962707742197</v>
      </c>
      <c r="Q60">
        <v>5.5258613700851242</v>
      </c>
      <c r="R60">
        <v>0</v>
      </c>
      <c r="S60">
        <v>1.4676530198621809</v>
      </c>
      <c r="T60">
        <v>7.2102148358329963</v>
      </c>
      <c r="U60" s="114">
        <f t="shared" si="2"/>
        <v>24.3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25</v>
      </c>
      <c r="F61">
        <f t="shared" si="4"/>
        <v>60</v>
      </c>
      <c r="G61">
        <f t="shared" si="5"/>
        <v>24.3</v>
      </c>
      <c r="H61" s="112"/>
      <c r="I61">
        <f>BRPL_EOD!AA61+BRPL_EOD!AB61</f>
        <v>10.25</v>
      </c>
      <c r="J61">
        <f>BYPL_EOD!AA61+BYPL_EOD!AB61</f>
        <v>5.61</v>
      </c>
      <c r="K61">
        <f>MES_EOD!AA61+MES_EOD!AB61</f>
        <v>0</v>
      </c>
      <c r="L61">
        <f>NDMC_EOD!AA61+NDMC_EOD!AB61</f>
        <v>1.49</v>
      </c>
      <c r="M61">
        <f>TPDDL_EOD!AA61+TPDDL_EOD!AB61</f>
        <v>7.32</v>
      </c>
      <c r="N61">
        <f t="shared" si="0"/>
        <v>24.669999999999998</v>
      </c>
      <c r="O61" s="112">
        <f t="shared" si="1"/>
        <v>-0.36999999999999744</v>
      </c>
      <c r="P61">
        <v>10.0962707742197</v>
      </c>
      <c r="Q61">
        <v>5.5258613700851242</v>
      </c>
      <c r="R61">
        <v>0</v>
      </c>
      <c r="S61">
        <v>1.4676530198621809</v>
      </c>
      <c r="T61">
        <v>7.2102148358329963</v>
      </c>
      <c r="U61" s="114">
        <f t="shared" si="2"/>
        <v>24.3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25</v>
      </c>
      <c r="F62">
        <f t="shared" si="4"/>
        <v>60</v>
      </c>
      <c r="G62">
        <f t="shared" si="5"/>
        <v>24.3</v>
      </c>
      <c r="H62" s="112"/>
      <c r="I62">
        <f>BRPL_EOD!AA62+BRPL_EOD!AB62</f>
        <v>10.25</v>
      </c>
      <c r="J62">
        <f>BYPL_EOD!AA62+BYPL_EOD!AB62</f>
        <v>5.61</v>
      </c>
      <c r="K62">
        <f>MES_EOD!AA62+MES_EOD!AB62</f>
        <v>0</v>
      </c>
      <c r="L62">
        <f>NDMC_EOD!AA62+NDMC_EOD!AB62</f>
        <v>1.49</v>
      </c>
      <c r="M62">
        <f>TPDDL_EOD!AA62+TPDDL_EOD!AB62</f>
        <v>7.32</v>
      </c>
      <c r="N62">
        <f t="shared" si="0"/>
        <v>24.669999999999998</v>
      </c>
      <c r="O62" s="112">
        <f t="shared" si="1"/>
        <v>-0.36999999999999744</v>
      </c>
      <c r="P62">
        <v>10.0962707742197</v>
      </c>
      <c r="Q62">
        <v>5.5258613700851242</v>
      </c>
      <c r="R62">
        <v>0</v>
      </c>
      <c r="S62">
        <v>1.4676530198621809</v>
      </c>
      <c r="T62">
        <v>7.2102148358329963</v>
      </c>
      <c r="U62" s="114">
        <f t="shared" si="2"/>
        <v>24.3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25</v>
      </c>
      <c r="F63">
        <f t="shared" si="4"/>
        <v>60</v>
      </c>
      <c r="G63">
        <f t="shared" si="5"/>
        <v>24.3</v>
      </c>
      <c r="H63" s="112"/>
      <c r="I63">
        <f>BRPL_EOD!AA63+BRPL_EOD!AB63</f>
        <v>10.25</v>
      </c>
      <c r="J63">
        <f>BYPL_EOD!AA63+BYPL_EOD!AB63</f>
        <v>5.61</v>
      </c>
      <c r="K63">
        <f>MES_EOD!AA63+MES_EOD!AB63</f>
        <v>0</v>
      </c>
      <c r="L63">
        <f>NDMC_EOD!AA63+NDMC_EOD!AB63</f>
        <v>1.49</v>
      </c>
      <c r="M63">
        <f>TPDDL_EOD!AA63+TPDDL_EOD!AB63</f>
        <v>7.32</v>
      </c>
      <c r="N63">
        <f t="shared" si="0"/>
        <v>24.669999999999998</v>
      </c>
      <c r="O63" s="112">
        <f t="shared" si="1"/>
        <v>-0.36999999999999744</v>
      </c>
      <c r="P63">
        <v>10.0962707742197</v>
      </c>
      <c r="Q63">
        <v>5.5258613700851242</v>
      </c>
      <c r="R63">
        <v>0</v>
      </c>
      <c r="S63">
        <v>1.4676530198621809</v>
      </c>
      <c r="T63">
        <v>7.2102148358329963</v>
      </c>
      <c r="U63" s="114">
        <f t="shared" si="2"/>
        <v>24.3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25</v>
      </c>
      <c r="F64">
        <f t="shared" si="4"/>
        <v>60</v>
      </c>
      <c r="G64">
        <f t="shared" si="5"/>
        <v>24.3</v>
      </c>
      <c r="H64" s="112"/>
      <c r="I64">
        <f>BRPL_EOD!AA64+BRPL_EOD!AB64</f>
        <v>10.25</v>
      </c>
      <c r="J64">
        <f>BYPL_EOD!AA64+BYPL_EOD!AB64</f>
        <v>5.61</v>
      </c>
      <c r="K64">
        <f>MES_EOD!AA64+MES_EOD!AB64</f>
        <v>0</v>
      </c>
      <c r="L64">
        <f>NDMC_EOD!AA64+NDMC_EOD!AB64</f>
        <v>1.49</v>
      </c>
      <c r="M64">
        <f>TPDDL_EOD!AA64+TPDDL_EOD!AB64</f>
        <v>7.32</v>
      </c>
      <c r="N64">
        <f t="shared" si="0"/>
        <v>24.669999999999998</v>
      </c>
      <c r="O64" s="112">
        <f t="shared" si="1"/>
        <v>-0.36999999999999744</v>
      </c>
      <c r="P64">
        <v>10.0962707742197</v>
      </c>
      <c r="Q64">
        <v>5.5258613700851242</v>
      </c>
      <c r="R64">
        <v>0</v>
      </c>
      <c r="S64">
        <v>1.4676530198621809</v>
      </c>
      <c r="T64">
        <v>7.2102148358329963</v>
      </c>
      <c r="U64" s="114">
        <f t="shared" si="2"/>
        <v>24.3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25</v>
      </c>
      <c r="F65">
        <f t="shared" si="4"/>
        <v>60</v>
      </c>
      <c r="G65">
        <f t="shared" si="5"/>
        <v>24.3</v>
      </c>
      <c r="H65" s="112"/>
      <c r="I65">
        <f>BRPL_EOD!AA65+BRPL_EOD!AB65</f>
        <v>10.25</v>
      </c>
      <c r="J65">
        <f>BYPL_EOD!AA65+BYPL_EOD!AB65</f>
        <v>5.61</v>
      </c>
      <c r="K65">
        <f>MES_EOD!AA65+MES_EOD!AB65</f>
        <v>0</v>
      </c>
      <c r="L65">
        <f>NDMC_EOD!AA65+NDMC_EOD!AB65</f>
        <v>1.49</v>
      </c>
      <c r="M65">
        <f>TPDDL_EOD!AA65+TPDDL_EOD!AB65</f>
        <v>7.32</v>
      </c>
      <c r="N65">
        <f t="shared" si="0"/>
        <v>24.669999999999998</v>
      </c>
      <c r="O65" s="112">
        <f t="shared" si="1"/>
        <v>-0.36999999999999744</v>
      </c>
      <c r="P65">
        <v>10.0962707742197</v>
      </c>
      <c r="Q65">
        <v>5.5258613700851242</v>
      </c>
      <c r="R65">
        <v>0</v>
      </c>
      <c r="S65">
        <v>1.4676530198621809</v>
      </c>
      <c r="T65">
        <v>7.2102148358329963</v>
      </c>
      <c r="U65" s="114">
        <f t="shared" si="2"/>
        <v>24.3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25</v>
      </c>
      <c r="F66">
        <f t="shared" si="4"/>
        <v>60</v>
      </c>
      <c r="G66">
        <f t="shared" si="5"/>
        <v>24.3</v>
      </c>
      <c r="H66" s="112"/>
      <c r="I66">
        <f>BRPL_EOD!AA66+BRPL_EOD!AB66</f>
        <v>10.25</v>
      </c>
      <c r="J66">
        <f>BYPL_EOD!AA66+BYPL_EOD!AB66</f>
        <v>5.61</v>
      </c>
      <c r="K66">
        <f>MES_EOD!AA66+MES_EOD!AB66</f>
        <v>0</v>
      </c>
      <c r="L66">
        <f>NDMC_EOD!AA66+NDMC_EOD!AB66</f>
        <v>1.49</v>
      </c>
      <c r="M66">
        <f>TPDDL_EOD!AA66+TPDDL_EOD!AB66</f>
        <v>7.32</v>
      </c>
      <c r="N66">
        <f t="shared" si="0"/>
        <v>24.669999999999998</v>
      </c>
      <c r="O66" s="112">
        <f t="shared" si="1"/>
        <v>-0.36999999999999744</v>
      </c>
      <c r="P66">
        <v>10.0962707742197</v>
      </c>
      <c r="Q66">
        <v>5.5258613700851242</v>
      </c>
      <c r="R66">
        <v>0</v>
      </c>
      <c r="S66">
        <v>1.4676530198621809</v>
      </c>
      <c r="T66">
        <v>7.2102148358329963</v>
      </c>
      <c r="U66" s="114">
        <f t="shared" si="2"/>
        <v>24.3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25</v>
      </c>
      <c r="F67">
        <f t="shared" si="4"/>
        <v>60</v>
      </c>
      <c r="G67">
        <f t="shared" si="5"/>
        <v>24.3</v>
      </c>
      <c r="H67" s="112"/>
      <c r="I67">
        <f>BRPL_EOD!AA67+BRPL_EOD!AB67</f>
        <v>10.25</v>
      </c>
      <c r="J67">
        <f>BYPL_EOD!AA67+BYPL_EOD!AB67</f>
        <v>5.61</v>
      </c>
      <c r="K67">
        <f>MES_EOD!AA67+MES_EOD!AB67</f>
        <v>0</v>
      </c>
      <c r="L67">
        <f>NDMC_EOD!AA67+NDMC_EOD!AB67</f>
        <v>1.49</v>
      </c>
      <c r="M67">
        <f>TPDDL_EOD!AA67+TPDDL_EOD!AB67</f>
        <v>7.32</v>
      </c>
      <c r="N67">
        <f t="shared" ref="N67:N98" si="6">SUM(I67:M67)</f>
        <v>24.669999999999998</v>
      </c>
      <c r="O67" s="112">
        <f t="shared" ref="O67:O98" si="7">G67-N67</f>
        <v>-0.36999999999999744</v>
      </c>
      <c r="P67">
        <v>10.0962707742197</v>
      </c>
      <c r="Q67">
        <v>5.5258613700851242</v>
      </c>
      <c r="R67">
        <v>0</v>
      </c>
      <c r="S67">
        <v>1.4676530198621809</v>
      </c>
      <c r="T67">
        <v>7.2102148358329963</v>
      </c>
      <c r="U67" s="114">
        <f t="shared" ref="U67:U98" si="8">SUM(P67:T67)</f>
        <v>24.3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25</v>
      </c>
      <c r="F68">
        <f t="shared" ref="F68:F98" si="10">B68+C68</f>
        <v>60</v>
      </c>
      <c r="G68">
        <f t="shared" ref="G68:G98" si="11">D68+E68-X68</f>
        <v>24.3</v>
      </c>
      <c r="H68" s="112"/>
      <c r="I68">
        <f>BRPL_EOD!AA68+BRPL_EOD!AB68</f>
        <v>10.25</v>
      </c>
      <c r="J68">
        <f>BYPL_EOD!AA68+BYPL_EOD!AB68</f>
        <v>5.61</v>
      </c>
      <c r="K68">
        <f>MES_EOD!AA68+MES_EOD!AB68</f>
        <v>0</v>
      </c>
      <c r="L68">
        <f>NDMC_EOD!AA68+NDMC_EOD!AB68</f>
        <v>1.49</v>
      </c>
      <c r="M68">
        <f>TPDDL_EOD!AA68+TPDDL_EOD!AB68</f>
        <v>7.32</v>
      </c>
      <c r="N68">
        <f t="shared" si="6"/>
        <v>24.669999999999998</v>
      </c>
      <c r="O68" s="112">
        <f t="shared" si="7"/>
        <v>-0.36999999999999744</v>
      </c>
      <c r="P68">
        <v>10.0962707742197</v>
      </c>
      <c r="Q68">
        <v>5.5258613700851242</v>
      </c>
      <c r="R68">
        <v>0</v>
      </c>
      <c r="S68">
        <v>1.4676530198621809</v>
      </c>
      <c r="T68">
        <v>7.2102148358329963</v>
      </c>
      <c r="U68" s="114">
        <f t="shared" si="8"/>
        <v>24.3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25</v>
      </c>
      <c r="F69">
        <f t="shared" si="10"/>
        <v>60</v>
      </c>
      <c r="G69">
        <f t="shared" si="11"/>
        <v>24.3</v>
      </c>
      <c r="H69" s="112"/>
      <c r="I69">
        <f>BRPL_EOD!AA69+BRPL_EOD!AB69</f>
        <v>10.25</v>
      </c>
      <c r="J69">
        <f>BYPL_EOD!AA69+BYPL_EOD!AB69</f>
        <v>5.61</v>
      </c>
      <c r="K69">
        <f>MES_EOD!AA69+MES_EOD!AB69</f>
        <v>0</v>
      </c>
      <c r="L69">
        <f>NDMC_EOD!AA69+NDMC_EOD!AB69</f>
        <v>1.49</v>
      </c>
      <c r="M69">
        <f>TPDDL_EOD!AA69+TPDDL_EOD!AB69</f>
        <v>7.32</v>
      </c>
      <c r="N69">
        <f t="shared" si="6"/>
        <v>24.669999999999998</v>
      </c>
      <c r="O69" s="112">
        <f t="shared" si="7"/>
        <v>-0.36999999999999744</v>
      </c>
      <c r="P69">
        <v>10.0962707742197</v>
      </c>
      <c r="Q69">
        <v>5.5258613700851242</v>
      </c>
      <c r="R69">
        <v>0</v>
      </c>
      <c r="S69">
        <v>1.4676530198621809</v>
      </c>
      <c r="T69">
        <v>7.2102148358329963</v>
      </c>
      <c r="U69" s="114">
        <f t="shared" si="8"/>
        <v>24.3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25</v>
      </c>
      <c r="F70">
        <f t="shared" si="10"/>
        <v>60</v>
      </c>
      <c r="G70">
        <f t="shared" si="11"/>
        <v>24.3</v>
      </c>
      <c r="H70" s="112"/>
      <c r="I70">
        <f>BRPL_EOD!AA70+BRPL_EOD!AB70</f>
        <v>10.25</v>
      </c>
      <c r="J70">
        <f>BYPL_EOD!AA70+BYPL_EOD!AB70</f>
        <v>5.61</v>
      </c>
      <c r="K70">
        <f>MES_EOD!AA70+MES_EOD!AB70</f>
        <v>0</v>
      </c>
      <c r="L70">
        <f>NDMC_EOD!AA70+NDMC_EOD!AB70</f>
        <v>1.49</v>
      </c>
      <c r="M70">
        <f>TPDDL_EOD!AA70+TPDDL_EOD!AB70</f>
        <v>7.32</v>
      </c>
      <c r="N70">
        <f t="shared" si="6"/>
        <v>24.669999999999998</v>
      </c>
      <c r="O70" s="112">
        <f t="shared" si="7"/>
        <v>-0.36999999999999744</v>
      </c>
      <c r="P70">
        <v>10.0962707742197</v>
      </c>
      <c r="Q70">
        <v>5.5258613700851242</v>
      </c>
      <c r="R70">
        <v>0</v>
      </c>
      <c r="S70">
        <v>1.4676530198621809</v>
      </c>
      <c r="T70">
        <v>7.2102148358329963</v>
      </c>
      <c r="U70" s="114">
        <f t="shared" si="8"/>
        <v>24.3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25</v>
      </c>
      <c r="F71">
        <f t="shared" si="10"/>
        <v>60</v>
      </c>
      <c r="G71">
        <f t="shared" si="11"/>
        <v>24.3</v>
      </c>
      <c r="H71" s="112"/>
      <c r="I71">
        <f>BRPL_EOD!AA71+BRPL_EOD!AB71</f>
        <v>10.25</v>
      </c>
      <c r="J71">
        <f>BYPL_EOD!AA71+BYPL_EOD!AB71</f>
        <v>5.61</v>
      </c>
      <c r="K71">
        <f>MES_EOD!AA71+MES_EOD!AB71</f>
        <v>0</v>
      </c>
      <c r="L71">
        <f>NDMC_EOD!AA71+NDMC_EOD!AB71</f>
        <v>1.49</v>
      </c>
      <c r="M71">
        <f>TPDDL_EOD!AA71+TPDDL_EOD!AB71</f>
        <v>7.32</v>
      </c>
      <c r="N71">
        <f t="shared" si="6"/>
        <v>24.669999999999998</v>
      </c>
      <c r="O71" s="112">
        <f t="shared" si="7"/>
        <v>-0.36999999999999744</v>
      </c>
      <c r="P71">
        <v>10.0962707742197</v>
      </c>
      <c r="Q71">
        <v>5.5258613700851242</v>
      </c>
      <c r="R71">
        <v>0</v>
      </c>
      <c r="S71">
        <v>1.4676530198621809</v>
      </c>
      <c r="T71">
        <v>7.2102148358329963</v>
      </c>
      <c r="U71" s="114">
        <f t="shared" si="8"/>
        <v>24.3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25</v>
      </c>
      <c r="F72">
        <f t="shared" si="10"/>
        <v>60</v>
      </c>
      <c r="G72">
        <f t="shared" si="11"/>
        <v>24.3</v>
      </c>
      <c r="H72" s="112"/>
      <c r="I72">
        <f>BRPL_EOD!AA72+BRPL_EOD!AB72</f>
        <v>10.25</v>
      </c>
      <c r="J72">
        <f>BYPL_EOD!AA72+BYPL_EOD!AB72</f>
        <v>5.61</v>
      </c>
      <c r="K72">
        <f>MES_EOD!AA72+MES_EOD!AB72</f>
        <v>0</v>
      </c>
      <c r="L72">
        <f>NDMC_EOD!AA72+NDMC_EOD!AB72</f>
        <v>1.49</v>
      </c>
      <c r="M72">
        <f>TPDDL_EOD!AA72+TPDDL_EOD!AB72</f>
        <v>7.32</v>
      </c>
      <c r="N72">
        <f t="shared" si="6"/>
        <v>24.669999999999998</v>
      </c>
      <c r="O72" s="112">
        <f t="shared" si="7"/>
        <v>-0.36999999999999744</v>
      </c>
      <c r="P72">
        <v>10.0962707742197</v>
      </c>
      <c r="Q72">
        <v>5.5258613700851242</v>
      </c>
      <c r="R72">
        <v>0</v>
      </c>
      <c r="S72">
        <v>1.4676530198621809</v>
      </c>
      <c r="T72">
        <v>7.2102148358329963</v>
      </c>
      <c r="U72" s="114">
        <f t="shared" si="8"/>
        <v>24.3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25</v>
      </c>
      <c r="F73">
        <f t="shared" si="10"/>
        <v>60</v>
      </c>
      <c r="G73">
        <f t="shared" si="11"/>
        <v>24.3</v>
      </c>
      <c r="H73" s="112"/>
      <c r="I73">
        <f>BRPL_EOD!AA73+BRPL_EOD!AB73</f>
        <v>10.25</v>
      </c>
      <c r="J73">
        <f>BYPL_EOD!AA73+BYPL_EOD!AB73</f>
        <v>5.61</v>
      </c>
      <c r="K73">
        <f>MES_EOD!AA73+MES_EOD!AB73</f>
        <v>0</v>
      </c>
      <c r="L73">
        <f>NDMC_EOD!AA73+NDMC_EOD!AB73</f>
        <v>1.49</v>
      </c>
      <c r="M73">
        <f>TPDDL_EOD!AA73+TPDDL_EOD!AB73</f>
        <v>7.32</v>
      </c>
      <c r="N73">
        <f t="shared" si="6"/>
        <v>24.669999999999998</v>
      </c>
      <c r="O73" s="112">
        <f t="shared" si="7"/>
        <v>-0.36999999999999744</v>
      </c>
      <c r="P73">
        <v>10.0962707742197</v>
      </c>
      <c r="Q73">
        <v>5.5258613700851242</v>
      </c>
      <c r="R73">
        <v>0</v>
      </c>
      <c r="S73">
        <v>1.4676530198621809</v>
      </c>
      <c r="T73">
        <v>7.2102148358329963</v>
      </c>
      <c r="U73" s="114">
        <f t="shared" si="8"/>
        <v>24.3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25</v>
      </c>
      <c r="F74">
        <f t="shared" si="10"/>
        <v>60</v>
      </c>
      <c r="G74">
        <f t="shared" si="11"/>
        <v>24.3</v>
      </c>
      <c r="H74" s="112"/>
      <c r="I74">
        <f>BRPL_EOD!AA74+BRPL_EOD!AB74</f>
        <v>10.25</v>
      </c>
      <c r="J74">
        <f>BYPL_EOD!AA74+BYPL_EOD!AB74</f>
        <v>5.61</v>
      </c>
      <c r="K74">
        <f>MES_EOD!AA74+MES_EOD!AB74</f>
        <v>0</v>
      </c>
      <c r="L74">
        <f>NDMC_EOD!AA74+NDMC_EOD!AB74</f>
        <v>1.49</v>
      </c>
      <c r="M74">
        <f>TPDDL_EOD!AA74+TPDDL_EOD!AB74</f>
        <v>7.32</v>
      </c>
      <c r="N74">
        <f t="shared" si="6"/>
        <v>24.669999999999998</v>
      </c>
      <c r="O74" s="112">
        <f t="shared" si="7"/>
        <v>-0.36999999999999744</v>
      </c>
      <c r="P74">
        <v>10.0962707742197</v>
      </c>
      <c r="Q74">
        <v>5.5258613700851242</v>
      </c>
      <c r="R74">
        <v>0</v>
      </c>
      <c r="S74">
        <v>1.4676530198621809</v>
      </c>
      <c r="T74">
        <v>7.2102148358329963</v>
      </c>
      <c r="U74" s="114">
        <f t="shared" si="8"/>
        <v>24.3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24</v>
      </c>
      <c r="F75">
        <f t="shared" si="10"/>
        <v>60</v>
      </c>
      <c r="G75">
        <f t="shared" si="11"/>
        <v>23.6</v>
      </c>
      <c r="H75" s="112"/>
      <c r="I75">
        <f>BRPL_EOD!AA75+BRPL_EOD!AB75</f>
        <v>9.81</v>
      </c>
      <c r="J75">
        <f>BYPL_EOD!AA75+BYPL_EOD!AB75</f>
        <v>5.37</v>
      </c>
      <c r="K75">
        <f>MES_EOD!AA75+MES_EOD!AB75</f>
        <v>0</v>
      </c>
      <c r="L75">
        <f>NDMC_EOD!AA75+NDMC_EOD!AB75</f>
        <v>1.49</v>
      </c>
      <c r="M75">
        <f>TPDDL_EOD!AA75+TPDDL_EOD!AB75</f>
        <v>7.01</v>
      </c>
      <c r="N75">
        <f t="shared" si="6"/>
        <v>23.68</v>
      </c>
      <c r="O75" s="112">
        <f t="shared" si="7"/>
        <v>-7.9999999999998295E-2</v>
      </c>
      <c r="P75">
        <v>9.7768581081081098</v>
      </c>
      <c r="Q75">
        <v>5.3518581081081082</v>
      </c>
      <c r="R75">
        <v>0</v>
      </c>
      <c r="S75">
        <v>1.4849662162162163</v>
      </c>
      <c r="T75">
        <v>6.9863175675675677</v>
      </c>
      <c r="U75" s="114">
        <f t="shared" si="8"/>
        <v>23.6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26</v>
      </c>
      <c r="F76">
        <f t="shared" si="10"/>
        <v>60</v>
      </c>
      <c r="G76">
        <f t="shared" si="11"/>
        <v>25.6</v>
      </c>
      <c r="H76" s="112"/>
      <c r="I76">
        <f>BRPL_EOD!AA76+BRPL_EOD!AB76</f>
        <v>10.69</v>
      </c>
      <c r="J76">
        <f>BYPL_EOD!AA76+BYPL_EOD!AB76</f>
        <v>5.85</v>
      </c>
      <c r="K76">
        <f>MES_EOD!AA76+MES_EOD!AB76</f>
        <v>0</v>
      </c>
      <c r="L76">
        <f>NDMC_EOD!AA76+NDMC_EOD!AB76</f>
        <v>1.49</v>
      </c>
      <c r="M76">
        <f>TPDDL_EOD!AA76+TPDDL_EOD!AB76</f>
        <v>7.64</v>
      </c>
      <c r="N76">
        <f t="shared" si="6"/>
        <v>25.669999999999998</v>
      </c>
      <c r="O76" s="112">
        <f t="shared" si="7"/>
        <v>-6.9999999999996732E-2</v>
      </c>
      <c r="P76">
        <v>10.660849240358395</v>
      </c>
      <c r="Q76">
        <v>5.8340475262952864</v>
      </c>
      <c r="R76">
        <v>0</v>
      </c>
      <c r="S76">
        <v>1.4859368913128166</v>
      </c>
      <c r="T76">
        <v>7.6191663420335027</v>
      </c>
      <c r="U76" s="114">
        <f t="shared" si="8"/>
        <v>25.6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26</v>
      </c>
      <c r="F77">
        <f t="shared" si="10"/>
        <v>60</v>
      </c>
      <c r="G77">
        <f t="shared" si="11"/>
        <v>25.6</v>
      </c>
      <c r="H77" s="112"/>
      <c r="I77">
        <f>BRPL_EOD!AA77+BRPL_EOD!AB77</f>
        <v>10.69</v>
      </c>
      <c r="J77">
        <f>BYPL_EOD!AA77+BYPL_EOD!AB77</f>
        <v>5.85</v>
      </c>
      <c r="K77">
        <f>MES_EOD!AA77+MES_EOD!AB77</f>
        <v>0</v>
      </c>
      <c r="L77">
        <f>NDMC_EOD!AA77+NDMC_EOD!AB77</f>
        <v>1.49</v>
      </c>
      <c r="M77">
        <f>TPDDL_EOD!AA77+TPDDL_EOD!AB77</f>
        <v>7.64</v>
      </c>
      <c r="N77">
        <f t="shared" si="6"/>
        <v>25.669999999999998</v>
      </c>
      <c r="O77" s="112">
        <f t="shared" si="7"/>
        <v>-6.9999999999996732E-2</v>
      </c>
      <c r="P77">
        <v>10.660849240358395</v>
      </c>
      <c r="Q77">
        <v>5.8340475262952864</v>
      </c>
      <c r="R77">
        <v>0</v>
      </c>
      <c r="S77">
        <v>1.4859368913128166</v>
      </c>
      <c r="T77">
        <v>7.6191663420335027</v>
      </c>
      <c r="U77" s="114">
        <f t="shared" si="8"/>
        <v>25.6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26</v>
      </c>
      <c r="F78">
        <f t="shared" si="10"/>
        <v>60</v>
      </c>
      <c r="G78">
        <f t="shared" si="11"/>
        <v>25.6</v>
      </c>
      <c r="H78" s="112"/>
      <c r="I78">
        <f>BRPL_EOD!AA78+BRPL_EOD!AB78</f>
        <v>10.69</v>
      </c>
      <c r="J78">
        <f>BYPL_EOD!AA78+BYPL_EOD!AB78</f>
        <v>5.85</v>
      </c>
      <c r="K78">
        <f>MES_EOD!AA78+MES_EOD!AB78</f>
        <v>0</v>
      </c>
      <c r="L78">
        <f>NDMC_EOD!AA78+NDMC_EOD!AB78</f>
        <v>1.49</v>
      </c>
      <c r="M78">
        <f>TPDDL_EOD!AA78+TPDDL_EOD!AB78</f>
        <v>7.64</v>
      </c>
      <c r="N78">
        <f t="shared" si="6"/>
        <v>25.669999999999998</v>
      </c>
      <c r="O78" s="112">
        <f t="shared" si="7"/>
        <v>-6.9999999999996732E-2</v>
      </c>
      <c r="P78">
        <v>10.660849240358395</v>
      </c>
      <c r="Q78">
        <v>5.8340475262952864</v>
      </c>
      <c r="R78">
        <v>0</v>
      </c>
      <c r="S78">
        <v>1.4859368913128166</v>
      </c>
      <c r="T78">
        <v>7.6191663420335027</v>
      </c>
      <c r="U78" s="114">
        <f t="shared" si="8"/>
        <v>25.6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26</v>
      </c>
      <c r="F79">
        <f t="shared" si="10"/>
        <v>60</v>
      </c>
      <c r="G79">
        <f t="shared" si="11"/>
        <v>25.6</v>
      </c>
      <c r="H79" s="112"/>
      <c r="I79">
        <f>BRPL_EOD!AA79+BRPL_EOD!AB79</f>
        <v>10.69</v>
      </c>
      <c r="J79">
        <f>BYPL_EOD!AA79+BYPL_EOD!AB79</f>
        <v>5.85</v>
      </c>
      <c r="K79">
        <f>MES_EOD!AA79+MES_EOD!AB79</f>
        <v>0</v>
      </c>
      <c r="L79">
        <f>NDMC_EOD!AA79+NDMC_EOD!AB79</f>
        <v>1.49</v>
      </c>
      <c r="M79">
        <f>TPDDL_EOD!AA79+TPDDL_EOD!AB79</f>
        <v>7.64</v>
      </c>
      <c r="N79">
        <f t="shared" si="6"/>
        <v>25.669999999999998</v>
      </c>
      <c r="O79" s="112">
        <f t="shared" si="7"/>
        <v>-6.9999999999996732E-2</v>
      </c>
      <c r="P79">
        <v>10.660849240358395</v>
      </c>
      <c r="Q79">
        <v>5.8340475262952864</v>
      </c>
      <c r="R79">
        <v>0</v>
      </c>
      <c r="S79">
        <v>1.4859368913128166</v>
      </c>
      <c r="T79">
        <v>7.6191663420335027</v>
      </c>
      <c r="U79" s="114">
        <f t="shared" si="8"/>
        <v>25.6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26</v>
      </c>
      <c r="F80">
        <f t="shared" si="10"/>
        <v>60</v>
      </c>
      <c r="G80">
        <f t="shared" si="11"/>
        <v>25.6</v>
      </c>
      <c r="H80" s="112"/>
      <c r="I80">
        <f>BRPL_EOD!AA80+BRPL_EOD!AB80</f>
        <v>10.69</v>
      </c>
      <c r="J80">
        <f>BYPL_EOD!AA80+BYPL_EOD!AB80</f>
        <v>5.85</v>
      </c>
      <c r="K80">
        <f>MES_EOD!AA80+MES_EOD!AB80</f>
        <v>0</v>
      </c>
      <c r="L80">
        <f>NDMC_EOD!AA80+NDMC_EOD!AB80</f>
        <v>1.49</v>
      </c>
      <c r="M80">
        <f>TPDDL_EOD!AA80+TPDDL_EOD!AB80</f>
        <v>7.64</v>
      </c>
      <c r="N80">
        <f t="shared" si="6"/>
        <v>25.669999999999998</v>
      </c>
      <c r="O80" s="112">
        <f t="shared" si="7"/>
        <v>-6.9999999999996732E-2</v>
      </c>
      <c r="P80">
        <v>10.660849240358395</v>
      </c>
      <c r="Q80">
        <v>5.8340475262952864</v>
      </c>
      <c r="R80">
        <v>0</v>
      </c>
      <c r="S80">
        <v>1.4859368913128166</v>
      </c>
      <c r="T80">
        <v>7.6191663420335027</v>
      </c>
      <c r="U80" s="114">
        <f t="shared" si="8"/>
        <v>25.6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26</v>
      </c>
      <c r="F81">
        <f t="shared" si="10"/>
        <v>60</v>
      </c>
      <c r="G81">
        <f t="shared" si="11"/>
        <v>25.6</v>
      </c>
      <c r="H81" s="112"/>
      <c r="I81">
        <f>BRPL_EOD!AA81+BRPL_EOD!AB81</f>
        <v>10.69</v>
      </c>
      <c r="J81">
        <f>BYPL_EOD!AA81+BYPL_EOD!AB81</f>
        <v>5.85</v>
      </c>
      <c r="K81">
        <f>MES_EOD!AA81+MES_EOD!AB81</f>
        <v>0</v>
      </c>
      <c r="L81">
        <f>NDMC_EOD!AA81+NDMC_EOD!AB81</f>
        <v>1.49</v>
      </c>
      <c r="M81">
        <f>TPDDL_EOD!AA81+TPDDL_EOD!AB81</f>
        <v>7.64</v>
      </c>
      <c r="N81">
        <f t="shared" si="6"/>
        <v>25.669999999999998</v>
      </c>
      <c r="O81" s="112">
        <f t="shared" si="7"/>
        <v>-6.9999999999996732E-2</v>
      </c>
      <c r="P81">
        <v>10.660849240358395</v>
      </c>
      <c r="Q81">
        <v>5.8340475262952864</v>
      </c>
      <c r="R81">
        <v>0</v>
      </c>
      <c r="S81">
        <v>1.4859368913128166</v>
      </c>
      <c r="T81">
        <v>7.6191663420335027</v>
      </c>
      <c r="U81" s="114">
        <f t="shared" si="8"/>
        <v>25.6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26</v>
      </c>
      <c r="F82">
        <f t="shared" si="10"/>
        <v>60</v>
      </c>
      <c r="G82">
        <f t="shared" si="11"/>
        <v>25.6</v>
      </c>
      <c r="H82" s="112"/>
      <c r="I82">
        <f>BRPL_EOD!AA82+BRPL_EOD!AB82</f>
        <v>10.69</v>
      </c>
      <c r="J82">
        <f>BYPL_EOD!AA82+BYPL_EOD!AB82</f>
        <v>5.85</v>
      </c>
      <c r="K82">
        <f>MES_EOD!AA82+MES_EOD!AB82</f>
        <v>0</v>
      </c>
      <c r="L82">
        <f>NDMC_EOD!AA82+NDMC_EOD!AB82</f>
        <v>1.49</v>
      </c>
      <c r="M82">
        <f>TPDDL_EOD!AA82+TPDDL_EOD!AB82</f>
        <v>7.64</v>
      </c>
      <c r="N82">
        <f t="shared" si="6"/>
        <v>25.669999999999998</v>
      </c>
      <c r="O82" s="112">
        <f t="shared" si="7"/>
        <v>-6.9999999999996732E-2</v>
      </c>
      <c r="P82">
        <v>10.660849240358395</v>
      </c>
      <c r="Q82">
        <v>5.8340475262952864</v>
      </c>
      <c r="R82">
        <v>0</v>
      </c>
      <c r="S82">
        <v>1.4859368913128166</v>
      </c>
      <c r="T82">
        <v>7.6191663420335027</v>
      </c>
      <c r="U82" s="114">
        <f t="shared" si="8"/>
        <v>25.6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26</v>
      </c>
      <c r="F83">
        <f t="shared" si="10"/>
        <v>60</v>
      </c>
      <c r="G83">
        <f t="shared" si="11"/>
        <v>25.6</v>
      </c>
      <c r="H83" s="112"/>
      <c r="I83">
        <f>BRPL_EOD!AA83+BRPL_EOD!AB83</f>
        <v>10.69</v>
      </c>
      <c r="J83">
        <f>BYPL_EOD!AA83+BYPL_EOD!AB83</f>
        <v>5.85</v>
      </c>
      <c r="K83">
        <f>MES_EOD!AA83+MES_EOD!AB83</f>
        <v>0</v>
      </c>
      <c r="L83">
        <f>NDMC_EOD!AA83+NDMC_EOD!AB83</f>
        <v>1.49</v>
      </c>
      <c r="M83">
        <f>TPDDL_EOD!AA83+TPDDL_EOD!AB83</f>
        <v>7.64</v>
      </c>
      <c r="N83">
        <f t="shared" si="6"/>
        <v>25.669999999999998</v>
      </c>
      <c r="O83" s="112">
        <f t="shared" si="7"/>
        <v>-6.9999999999996732E-2</v>
      </c>
      <c r="P83">
        <v>10.660849240358395</v>
      </c>
      <c r="Q83">
        <v>5.8340475262952864</v>
      </c>
      <c r="R83">
        <v>0</v>
      </c>
      <c r="S83">
        <v>1.4859368913128166</v>
      </c>
      <c r="T83">
        <v>7.6191663420335027</v>
      </c>
      <c r="U83" s="114">
        <f t="shared" si="8"/>
        <v>25.6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26</v>
      </c>
      <c r="F84">
        <f t="shared" si="10"/>
        <v>60</v>
      </c>
      <c r="G84">
        <f t="shared" si="11"/>
        <v>25.6</v>
      </c>
      <c r="H84" s="112"/>
      <c r="I84">
        <f>BRPL_EOD!AA84+BRPL_EOD!AB84</f>
        <v>10.69</v>
      </c>
      <c r="J84">
        <f>BYPL_EOD!AA84+BYPL_EOD!AB84</f>
        <v>5.85</v>
      </c>
      <c r="K84">
        <f>MES_EOD!AA84+MES_EOD!AB84</f>
        <v>0</v>
      </c>
      <c r="L84">
        <f>NDMC_EOD!AA84+NDMC_EOD!AB84</f>
        <v>1.49</v>
      </c>
      <c r="M84">
        <f>TPDDL_EOD!AA84+TPDDL_EOD!AB84</f>
        <v>7.64</v>
      </c>
      <c r="N84">
        <f t="shared" si="6"/>
        <v>25.669999999999998</v>
      </c>
      <c r="O84" s="112">
        <f t="shared" si="7"/>
        <v>-6.9999999999996732E-2</v>
      </c>
      <c r="P84">
        <v>10.660849240358395</v>
      </c>
      <c r="Q84">
        <v>5.8340475262952864</v>
      </c>
      <c r="R84">
        <v>0</v>
      </c>
      <c r="S84">
        <v>1.4859368913128166</v>
      </c>
      <c r="T84">
        <v>7.6191663420335027</v>
      </c>
      <c r="U84" s="114">
        <f t="shared" si="8"/>
        <v>25.6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26</v>
      </c>
      <c r="F85">
        <f t="shared" si="10"/>
        <v>60</v>
      </c>
      <c r="G85">
        <f t="shared" si="11"/>
        <v>25.6</v>
      </c>
      <c r="H85" s="112"/>
      <c r="I85">
        <f>BRPL_EOD!AA85+BRPL_EOD!AB85</f>
        <v>10.69</v>
      </c>
      <c r="J85">
        <f>BYPL_EOD!AA85+BYPL_EOD!AB85</f>
        <v>5.85</v>
      </c>
      <c r="K85">
        <f>MES_EOD!AA85+MES_EOD!AB85</f>
        <v>0</v>
      </c>
      <c r="L85">
        <f>NDMC_EOD!AA85+NDMC_EOD!AB85</f>
        <v>1.49</v>
      </c>
      <c r="M85">
        <f>TPDDL_EOD!AA85+TPDDL_EOD!AB85</f>
        <v>7.64</v>
      </c>
      <c r="N85">
        <f t="shared" si="6"/>
        <v>25.669999999999998</v>
      </c>
      <c r="O85" s="112">
        <f t="shared" si="7"/>
        <v>-6.9999999999996732E-2</v>
      </c>
      <c r="P85">
        <v>10.660849240358395</v>
      </c>
      <c r="Q85">
        <v>5.8340475262952864</v>
      </c>
      <c r="R85">
        <v>0</v>
      </c>
      <c r="S85">
        <v>1.4859368913128166</v>
      </c>
      <c r="T85">
        <v>7.6191663420335027</v>
      </c>
      <c r="U85" s="114">
        <f t="shared" si="8"/>
        <v>25.6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26</v>
      </c>
      <c r="F86">
        <f t="shared" si="10"/>
        <v>60</v>
      </c>
      <c r="G86">
        <f t="shared" si="11"/>
        <v>25.6</v>
      </c>
      <c r="H86" s="112"/>
      <c r="I86">
        <f>BRPL_EOD!AA86+BRPL_EOD!AB86</f>
        <v>10.69</v>
      </c>
      <c r="J86">
        <f>BYPL_EOD!AA86+BYPL_EOD!AB86</f>
        <v>5.85</v>
      </c>
      <c r="K86">
        <f>MES_EOD!AA86+MES_EOD!AB86</f>
        <v>0</v>
      </c>
      <c r="L86">
        <f>NDMC_EOD!AA86+NDMC_EOD!AB86</f>
        <v>1.49</v>
      </c>
      <c r="M86">
        <f>TPDDL_EOD!AA86+TPDDL_EOD!AB86</f>
        <v>7.64</v>
      </c>
      <c r="N86">
        <f t="shared" si="6"/>
        <v>25.669999999999998</v>
      </c>
      <c r="O86" s="112">
        <f t="shared" si="7"/>
        <v>-6.9999999999996732E-2</v>
      </c>
      <c r="P86">
        <v>10.660849240358395</v>
      </c>
      <c r="Q86">
        <v>5.8340475262952864</v>
      </c>
      <c r="R86">
        <v>0</v>
      </c>
      <c r="S86">
        <v>1.4859368913128166</v>
      </c>
      <c r="T86">
        <v>7.6191663420335027</v>
      </c>
      <c r="U86" s="114">
        <f t="shared" si="8"/>
        <v>25.6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27</v>
      </c>
      <c r="F87">
        <f t="shared" si="10"/>
        <v>60</v>
      </c>
      <c r="G87">
        <f t="shared" si="11"/>
        <v>26.6</v>
      </c>
      <c r="H87" s="112"/>
      <c r="I87">
        <f>BRPL_EOD!AA87+BRPL_EOD!AB87</f>
        <v>11.13</v>
      </c>
      <c r="J87">
        <f>BYPL_EOD!AA87+BYPL_EOD!AB87</f>
        <v>6.1</v>
      </c>
      <c r="K87">
        <f>MES_EOD!AA87+MES_EOD!AB87</f>
        <v>0</v>
      </c>
      <c r="L87">
        <f>NDMC_EOD!AA87+NDMC_EOD!AB87</f>
        <v>1.49</v>
      </c>
      <c r="M87">
        <f>TPDDL_EOD!AA87+TPDDL_EOD!AB87</f>
        <v>7.95</v>
      </c>
      <c r="N87">
        <f t="shared" si="6"/>
        <v>26.669999999999998</v>
      </c>
      <c r="O87" s="112">
        <f t="shared" si="7"/>
        <v>-6.9999999999996732E-2</v>
      </c>
      <c r="P87">
        <v>11.100787401574806</v>
      </c>
      <c r="Q87">
        <v>6.0839895013123364</v>
      </c>
      <c r="R87">
        <v>0</v>
      </c>
      <c r="S87">
        <v>1.4860892388451445</v>
      </c>
      <c r="T87">
        <v>7.9291338582677175</v>
      </c>
      <c r="U87" s="114">
        <f t="shared" si="8"/>
        <v>26.600000000000009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27</v>
      </c>
      <c r="F88">
        <f t="shared" si="10"/>
        <v>60</v>
      </c>
      <c r="G88">
        <f t="shared" si="11"/>
        <v>26.6</v>
      </c>
      <c r="H88" s="112"/>
      <c r="I88">
        <f>BRPL_EOD!AA88+BRPL_EOD!AB88</f>
        <v>11.13</v>
      </c>
      <c r="J88">
        <f>BYPL_EOD!AA88+BYPL_EOD!AB88</f>
        <v>6.1</v>
      </c>
      <c r="K88">
        <f>MES_EOD!AA88+MES_EOD!AB88</f>
        <v>0</v>
      </c>
      <c r="L88">
        <f>NDMC_EOD!AA88+NDMC_EOD!AB88</f>
        <v>1.49</v>
      </c>
      <c r="M88">
        <f>TPDDL_EOD!AA88+TPDDL_EOD!AB88</f>
        <v>7.95</v>
      </c>
      <c r="N88">
        <f t="shared" si="6"/>
        <v>26.669999999999998</v>
      </c>
      <c r="O88" s="112">
        <f t="shared" si="7"/>
        <v>-6.9999999999996732E-2</v>
      </c>
      <c r="P88">
        <v>11.100787401574806</v>
      </c>
      <c r="Q88">
        <v>6.0839895013123364</v>
      </c>
      <c r="R88">
        <v>0</v>
      </c>
      <c r="S88">
        <v>1.4860892388451445</v>
      </c>
      <c r="T88">
        <v>7.9291338582677175</v>
      </c>
      <c r="U88" s="114">
        <f t="shared" si="8"/>
        <v>26.600000000000009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27</v>
      </c>
      <c r="F89">
        <f t="shared" si="10"/>
        <v>60</v>
      </c>
      <c r="G89">
        <f t="shared" si="11"/>
        <v>26.6</v>
      </c>
      <c r="H89" s="112"/>
      <c r="I89">
        <f>BRPL_EOD!AA89+BRPL_EOD!AB89</f>
        <v>11.13</v>
      </c>
      <c r="J89">
        <f>BYPL_EOD!AA89+BYPL_EOD!AB89</f>
        <v>6.1</v>
      </c>
      <c r="K89">
        <f>MES_EOD!AA89+MES_EOD!AB89</f>
        <v>0</v>
      </c>
      <c r="L89">
        <f>NDMC_EOD!AA89+NDMC_EOD!AB89</f>
        <v>1.49</v>
      </c>
      <c r="M89">
        <f>TPDDL_EOD!AA89+TPDDL_EOD!AB89</f>
        <v>7.95</v>
      </c>
      <c r="N89">
        <f t="shared" si="6"/>
        <v>26.669999999999998</v>
      </c>
      <c r="O89" s="112">
        <f t="shared" si="7"/>
        <v>-6.9999999999996732E-2</v>
      </c>
      <c r="P89">
        <v>11.100787401574806</v>
      </c>
      <c r="Q89">
        <v>6.0839895013123364</v>
      </c>
      <c r="R89">
        <v>0</v>
      </c>
      <c r="S89">
        <v>1.4860892388451445</v>
      </c>
      <c r="T89">
        <v>7.9291338582677175</v>
      </c>
      <c r="U89" s="114">
        <f t="shared" si="8"/>
        <v>26.600000000000009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27</v>
      </c>
      <c r="F90">
        <f t="shared" si="10"/>
        <v>60</v>
      </c>
      <c r="G90">
        <f t="shared" si="11"/>
        <v>26.6</v>
      </c>
      <c r="H90" s="112"/>
      <c r="I90">
        <f>BRPL_EOD!AA90+BRPL_EOD!AB90</f>
        <v>11.13</v>
      </c>
      <c r="J90">
        <f>BYPL_EOD!AA90+BYPL_EOD!AB90</f>
        <v>6.1</v>
      </c>
      <c r="K90">
        <f>MES_EOD!AA90+MES_EOD!AB90</f>
        <v>0</v>
      </c>
      <c r="L90">
        <f>NDMC_EOD!AA90+NDMC_EOD!AB90</f>
        <v>1.49</v>
      </c>
      <c r="M90">
        <f>TPDDL_EOD!AA90+TPDDL_EOD!AB90</f>
        <v>7.95</v>
      </c>
      <c r="N90">
        <f t="shared" si="6"/>
        <v>26.669999999999998</v>
      </c>
      <c r="O90" s="112">
        <f t="shared" si="7"/>
        <v>-6.9999999999996732E-2</v>
      </c>
      <c r="P90">
        <v>11.100787401574806</v>
      </c>
      <c r="Q90">
        <v>6.0839895013123364</v>
      </c>
      <c r="R90">
        <v>0</v>
      </c>
      <c r="S90">
        <v>1.4860892388451445</v>
      </c>
      <c r="T90">
        <v>7.9291338582677175</v>
      </c>
      <c r="U90" s="114">
        <f t="shared" si="8"/>
        <v>26.600000000000009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27</v>
      </c>
      <c r="F91">
        <f t="shared" si="10"/>
        <v>60</v>
      </c>
      <c r="G91">
        <f t="shared" si="11"/>
        <v>26.6</v>
      </c>
      <c r="H91" s="112"/>
      <c r="I91">
        <f>BRPL_EOD!AA91+BRPL_EOD!AB91</f>
        <v>11.13</v>
      </c>
      <c r="J91">
        <f>BYPL_EOD!AA91+BYPL_EOD!AB91</f>
        <v>6.1</v>
      </c>
      <c r="K91">
        <f>MES_EOD!AA91+MES_EOD!AB91</f>
        <v>0</v>
      </c>
      <c r="L91">
        <f>NDMC_EOD!AA91+NDMC_EOD!AB91</f>
        <v>1.49</v>
      </c>
      <c r="M91">
        <f>TPDDL_EOD!AA91+TPDDL_EOD!AB91</f>
        <v>7.95</v>
      </c>
      <c r="N91">
        <f t="shared" si="6"/>
        <v>26.669999999999998</v>
      </c>
      <c r="O91" s="112">
        <f t="shared" si="7"/>
        <v>-6.9999999999996732E-2</v>
      </c>
      <c r="P91">
        <v>11.100787401574806</v>
      </c>
      <c r="Q91">
        <v>6.0839895013123364</v>
      </c>
      <c r="R91">
        <v>0</v>
      </c>
      <c r="S91">
        <v>1.4860892388451445</v>
      </c>
      <c r="T91">
        <v>7.9291338582677175</v>
      </c>
      <c r="U91" s="114">
        <f t="shared" si="8"/>
        <v>26.600000000000009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27</v>
      </c>
      <c r="F92">
        <f t="shared" si="10"/>
        <v>60</v>
      </c>
      <c r="G92">
        <f t="shared" si="11"/>
        <v>26.6</v>
      </c>
      <c r="H92" s="112"/>
      <c r="I92">
        <f>BRPL_EOD!AA92+BRPL_EOD!AB92</f>
        <v>11.13</v>
      </c>
      <c r="J92">
        <f>BYPL_EOD!AA92+BYPL_EOD!AB92</f>
        <v>6.1</v>
      </c>
      <c r="K92">
        <f>MES_EOD!AA92+MES_EOD!AB92</f>
        <v>0</v>
      </c>
      <c r="L92">
        <f>NDMC_EOD!AA92+NDMC_EOD!AB92</f>
        <v>1.49</v>
      </c>
      <c r="M92">
        <f>TPDDL_EOD!AA92+TPDDL_EOD!AB92</f>
        <v>7.95</v>
      </c>
      <c r="N92">
        <f t="shared" si="6"/>
        <v>26.669999999999998</v>
      </c>
      <c r="O92" s="112">
        <f t="shared" si="7"/>
        <v>-6.9999999999996732E-2</v>
      </c>
      <c r="P92">
        <v>11.100787401574806</v>
      </c>
      <c r="Q92">
        <v>6.0839895013123364</v>
      </c>
      <c r="R92">
        <v>0</v>
      </c>
      <c r="S92">
        <v>1.4860892388451445</v>
      </c>
      <c r="T92">
        <v>7.9291338582677175</v>
      </c>
      <c r="U92" s="114">
        <f t="shared" si="8"/>
        <v>26.600000000000009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27</v>
      </c>
      <c r="F93">
        <f t="shared" si="10"/>
        <v>60</v>
      </c>
      <c r="G93">
        <f t="shared" si="11"/>
        <v>26.6</v>
      </c>
      <c r="H93" s="112"/>
      <c r="I93">
        <f>BRPL_EOD!AA93+BRPL_EOD!AB93</f>
        <v>11.13</v>
      </c>
      <c r="J93">
        <f>BYPL_EOD!AA93+BYPL_EOD!AB93</f>
        <v>6.1</v>
      </c>
      <c r="K93">
        <f>MES_EOD!AA93+MES_EOD!AB93</f>
        <v>0</v>
      </c>
      <c r="L93">
        <f>NDMC_EOD!AA93+NDMC_EOD!AB93</f>
        <v>1.49</v>
      </c>
      <c r="M93">
        <f>TPDDL_EOD!AA93+TPDDL_EOD!AB93</f>
        <v>7.95</v>
      </c>
      <c r="N93">
        <f t="shared" si="6"/>
        <v>26.669999999999998</v>
      </c>
      <c r="O93" s="112">
        <f t="shared" si="7"/>
        <v>-6.9999999999996732E-2</v>
      </c>
      <c r="P93">
        <v>11.100787401574806</v>
      </c>
      <c r="Q93">
        <v>6.0839895013123364</v>
      </c>
      <c r="R93">
        <v>0</v>
      </c>
      <c r="S93">
        <v>1.4860892388451445</v>
      </c>
      <c r="T93">
        <v>7.9291338582677175</v>
      </c>
      <c r="U93" s="114">
        <f t="shared" si="8"/>
        <v>26.600000000000009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27</v>
      </c>
      <c r="F94">
        <f t="shared" si="10"/>
        <v>60</v>
      </c>
      <c r="G94">
        <f t="shared" si="11"/>
        <v>26.6</v>
      </c>
      <c r="H94" s="112"/>
      <c r="I94">
        <f>BRPL_EOD!AA94+BRPL_EOD!AB94</f>
        <v>11.13</v>
      </c>
      <c r="J94">
        <f>BYPL_EOD!AA94+BYPL_EOD!AB94</f>
        <v>6.1</v>
      </c>
      <c r="K94">
        <f>MES_EOD!AA94+MES_EOD!AB94</f>
        <v>0</v>
      </c>
      <c r="L94">
        <f>NDMC_EOD!AA94+NDMC_EOD!AB94</f>
        <v>1.49</v>
      </c>
      <c r="M94">
        <f>TPDDL_EOD!AA94+TPDDL_EOD!AB94</f>
        <v>7.95</v>
      </c>
      <c r="N94">
        <f t="shared" si="6"/>
        <v>26.669999999999998</v>
      </c>
      <c r="O94" s="112">
        <f t="shared" si="7"/>
        <v>-6.9999999999996732E-2</v>
      </c>
      <c r="P94">
        <v>11.100787401574806</v>
      </c>
      <c r="Q94">
        <v>6.0839895013123364</v>
      </c>
      <c r="R94">
        <v>0</v>
      </c>
      <c r="S94">
        <v>1.4860892388451445</v>
      </c>
      <c r="T94">
        <v>7.9291338582677175</v>
      </c>
      <c r="U94" s="114">
        <f t="shared" si="8"/>
        <v>26.600000000000009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27</v>
      </c>
      <c r="F95">
        <f t="shared" si="10"/>
        <v>60</v>
      </c>
      <c r="G95">
        <f t="shared" si="11"/>
        <v>26.6</v>
      </c>
      <c r="H95" s="112"/>
      <c r="I95">
        <f>BRPL_EOD!AA95+BRPL_EOD!AB95</f>
        <v>11.13</v>
      </c>
      <c r="J95">
        <f>BYPL_EOD!AA95+BYPL_EOD!AB95</f>
        <v>6.1</v>
      </c>
      <c r="K95">
        <f>MES_EOD!AA95+MES_EOD!AB95</f>
        <v>0</v>
      </c>
      <c r="L95">
        <f>NDMC_EOD!AA95+NDMC_EOD!AB95</f>
        <v>1.49</v>
      </c>
      <c r="M95">
        <f>TPDDL_EOD!AA95+TPDDL_EOD!AB95</f>
        <v>7.95</v>
      </c>
      <c r="N95">
        <f t="shared" si="6"/>
        <v>26.669999999999998</v>
      </c>
      <c r="O95" s="112">
        <f t="shared" si="7"/>
        <v>-6.9999999999996732E-2</v>
      </c>
      <c r="P95">
        <v>11.100787401574806</v>
      </c>
      <c r="Q95">
        <v>6.0839895013123364</v>
      </c>
      <c r="R95">
        <v>0</v>
      </c>
      <c r="S95">
        <v>1.4860892388451445</v>
      </c>
      <c r="T95">
        <v>7.9291338582677175</v>
      </c>
      <c r="U95" s="114">
        <f t="shared" si="8"/>
        <v>26.600000000000009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27</v>
      </c>
      <c r="F96">
        <f t="shared" si="10"/>
        <v>60</v>
      </c>
      <c r="G96">
        <f t="shared" si="11"/>
        <v>26.6</v>
      </c>
      <c r="H96" s="112"/>
      <c r="I96">
        <f>BRPL_EOD!AA96+BRPL_EOD!AB96</f>
        <v>11.13</v>
      </c>
      <c r="J96">
        <f>BYPL_EOD!AA96+BYPL_EOD!AB96</f>
        <v>6.1</v>
      </c>
      <c r="K96">
        <f>MES_EOD!AA96+MES_EOD!AB96</f>
        <v>0</v>
      </c>
      <c r="L96">
        <f>NDMC_EOD!AA96+NDMC_EOD!AB96</f>
        <v>1.49</v>
      </c>
      <c r="M96">
        <f>TPDDL_EOD!AA96+TPDDL_EOD!AB96</f>
        <v>7.95</v>
      </c>
      <c r="N96">
        <f t="shared" si="6"/>
        <v>26.669999999999998</v>
      </c>
      <c r="O96" s="112">
        <f t="shared" si="7"/>
        <v>-6.9999999999996732E-2</v>
      </c>
      <c r="P96">
        <v>11.100787401574806</v>
      </c>
      <c r="Q96">
        <v>6.0839895013123364</v>
      </c>
      <c r="R96">
        <v>0</v>
      </c>
      <c r="S96">
        <v>1.4860892388451445</v>
      </c>
      <c r="T96">
        <v>7.9291338582677175</v>
      </c>
      <c r="U96" s="114">
        <f t="shared" si="8"/>
        <v>26.600000000000009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27</v>
      </c>
      <c r="F97">
        <f t="shared" si="10"/>
        <v>60</v>
      </c>
      <c r="G97">
        <f t="shared" si="11"/>
        <v>26.6</v>
      </c>
      <c r="H97" s="112"/>
      <c r="I97">
        <f>BRPL_EOD!AA97+BRPL_EOD!AB97</f>
        <v>11.13</v>
      </c>
      <c r="J97">
        <f>BYPL_EOD!AA97+BYPL_EOD!AB97</f>
        <v>6.1</v>
      </c>
      <c r="K97">
        <f>MES_EOD!AA97+MES_EOD!AB97</f>
        <v>0</v>
      </c>
      <c r="L97">
        <f>NDMC_EOD!AA97+NDMC_EOD!AB97</f>
        <v>1.49</v>
      </c>
      <c r="M97">
        <f>TPDDL_EOD!AA97+TPDDL_EOD!AB97</f>
        <v>7.95</v>
      </c>
      <c r="N97">
        <f t="shared" si="6"/>
        <v>26.669999999999998</v>
      </c>
      <c r="O97" s="112">
        <f t="shared" si="7"/>
        <v>-6.9999999999996732E-2</v>
      </c>
      <c r="P97">
        <v>11.100787401574806</v>
      </c>
      <c r="Q97">
        <v>6.0839895013123364</v>
      </c>
      <c r="R97">
        <v>0</v>
      </c>
      <c r="S97">
        <v>1.4860892388451445</v>
      </c>
      <c r="T97">
        <v>7.9291338582677175</v>
      </c>
      <c r="U97" s="114">
        <f t="shared" si="8"/>
        <v>26.600000000000009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27</v>
      </c>
      <c r="F98">
        <f t="shared" si="10"/>
        <v>60</v>
      </c>
      <c r="G98">
        <f t="shared" si="11"/>
        <v>26.6</v>
      </c>
      <c r="H98" s="112"/>
      <c r="I98">
        <f>BRPL_EOD!AA98+BRPL_EOD!AB98</f>
        <v>11.13</v>
      </c>
      <c r="J98">
        <f>BYPL_EOD!AA98+BYPL_EOD!AB98</f>
        <v>6.1</v>
      </c>
      <c r="K98">
        <f>MES_EOD!AA98+MES_EOD!AB98</f>
        <v>0</v>
      </c>
      <c r="L98">
        <f>NDMC_EOD!AA98+NDMC_EOD!AB98</f>
        <v>1.49</v>
      </c>
      <c r="M98">
        <f>TPDDL_EOD!AA98+TPDDL_EOD!AB98</f>
        <v>7.95</v>
      </c>
      <c r="N98">
        <f t="shared" si="6"/>
        <v>26.669999999999998</v>
      </c>
      <c r="O98" s="112">
        <f t="shared" si="7"/>
        <v>-6.9999999999996732E-2</v>
      </c>
      <c r="P98">
        <v>11.100787401574806</v>
      </c>
      <c r="Q98">
        <v>6.0839895013123364</v>
      </c>
      <c r="R98">
        <v>0</v>
      </c>
      <c r="S98">
        <v>1.4860892388451445</v>
      </c>
      <c r="T98">
        <v>7.9291338582677175</v>
      </c>
      <c r="U98" s="114">
        <f t="shared" si="8"/>
        <v>26.600000000000009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-1.2299999999999997E-2</v>
      </c>
      <c r="E99" s="114">
        <f t="shared" si="12"/>
        <v>0.61799999999999999</v>
      </c>
      <c r="F99" s="114">
        <f t="shared" si="12"/>
        <v>1.44</v>
      </c>
      <c r="G99" s="114">
        <f t="shared" si="12"/>
        <v>0.60569999999999924</v>
      </c>
      <c r="H99" s="114"/>
      <c r="I99" s="114">
        <f t="shared" si="12"/>
        <v>0.2539200000000002</v>
      </c>
      <c r="J99" s="114">
        <f t="shared" si="12"/>
        <v>0.13902500000000026</v>
      </c>
      <c r="K99" s="114">
        <f t="shared" si="12"/>
        <v>0</v>
      </c>
      <c r="L99" s="114">
        <f t="shared" si="12"/>
        <v>3.5759999999999979E-2</v>
      </c>
      <c r="M99" s="114">
        <f t="shared" si="12"/>
        <v>0.1813775</v>
      </c>
      <c r="N99" s="114">
        <f t="shared" si="12"/>
        <v>0.61008250000000075</v>
      </c>
      <c r="O99" s="114">
        <f t="shared" si="12"/>
        <v>-4.3824999999999281E-3</v>
      </c>
      <c r="P99" s="114">
        <f t="shared" si="12"/>
        <v>0.25209588129181021</v>
      </c>
      <c r="Q99" s="114">
        <f t="shared" si="12"/>
        <v>0.13802628590707355</v>
      </c>
      <c r="R99" s="114">
        <f t="shared" si="12"/>
        <v>0</v>
      </c>
      <c r="S99" s="114">
        <f t="shared" si="12"/>
        <v>3.5503345589227589E-2</v>
      </c>
      <c r="T99" s="114">
        <f t="shared" si="12"/>
        <v>0.18007448721188857</v>
      </c>
      <c r="U99" s="114">
        <f t="shared" si="12"/>
        <v>0.60569999999999924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106.56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106.55583766259132</v>
      </c>
      <c r="Q3">
        <v>54.997851646420067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106.56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106.55583766259132</v>
      </c>
      <c r="Q4">
        <v>54.997851646420067</v>
      </c>
      <c r="R4">
        <v>5.8397718839107844</v>
      </c>
      <c r="S4">
        <v>18.999257841490568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106.56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106.55583766259132</v>
      </c>
      <c r="Q5">
        <v>54.997851646420067</v>
      </c>
      <c r="R5">
        <v>5.8397718839107844</v>
      </c>
      <c r="S5">
        <v>18.999257841490568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106.56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106.55583766259132</v>
      </c>
      <c r="Q6">
        <v>54.997851646420067</v>
      </c>
      <c r="R6">
        <v>5.8397718839107844</v>
      </c>
      <c r="S6">
        <v>18.999257841490568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106.56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106.55583766259132</v>
      </c>
      <c r="Q7">
        <v>54.997851646420067</v>
      </c>
      <c r="R7">
        <v>5.8397718839107844</v>
      </c>
      <c r="S7">
        <v>18.999257841490568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106.56</v>
      </c>
      <c r="J8">
        <f>BYPL_EOD!AI8+BYPL_EOD!AJ8</f>
        <v>55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106.55583766259132</v>
      </c>
      <c r="Q8">
        <v>54.997851646420067</v>
      </c>
      <c r="R8">
        <v>5.8397718839107844</v>
      </c>
      <c r="S8">
        <v>18.999257841490568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106.56</v>
      </c>
      <c r="J9">
        <f>BYPL_EOD!AI9+BYPL_EOD!AJ9</f>
        <v>55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106.55583766259132</v>
      </c>
      <c r="Q9">
        <v>54.997851646420067</v>
      </c>
      <c r="R9">
        <v>5.8397718839107844</v>
      </c>
      <c r="S9">
        <v>18.999257841490568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106.56</v>
      </c>
      <c r="J10">
        <f>BYPL_EOD!AI10+BYPL_EOD!AJ10</f>
        <v>55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106.55583766259132</v>
      </c>
      <c r="Q10">
        <v>54.997851646420067</v>
      </c>
      <c r="R10">
        <v>5.8397718839107844</v>
      </c>
      <c r="S10">
        <v>18.999257841490568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106.56</v>
      </c>
      <c r="J11">
        <f>BYPL_EOD!AI11+BYPL_EOD!AJ11</f>
        <v>55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106.55583766259132</v>
      </c>
      <c r="Q11">
        <v>54.997851646420067</v>
      </c>
      <c r="R11">
        <v>5.8397718839107844</v>
      </c>
      <c r="S11">
        <v>18.999257841490568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106.56</v>
      </c>
      <c r="J12">
        <f>BYPL_EOD!AI12+BYPL_EOD!AJ12</f>
        <v>55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106.55583766259132</v>
      </c>
      <c r="Q12">
        <v>54.997851646420067</v>
      </c>
      <c r="R12">
        <v>5.8397718839107844</v>
      </c>
      <c r="S12">
        <v>18.999257841490568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106.56</v>
      </c>
      <c r="J13">
        <f>BYPL_EOD!AI13+BYPL_EOD!AJ13</f>
        <v>55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106.55583766259132</v>
      </c>
      <c r="Q13">
        <v>54.997851646420067</v>
      </c>
      <c r="R13">
        <v>5.8397718839107844</v>
      </c>
      <c r="S13">
        <v>18.999257841490568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106.56</v>
      </c>
      <c r="J14">
        <f>BYPL_EOD!AI14+BYPL_EOD!AJ14</f>
        <v>55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106.55583766259132</v>
      </c>
      <c r="Q14">
        <v>54.997851646420067</v>
      </c>
      <c r="R14">
        <v>5.8397718839107844</v>
      </c>
      <c r="S14">
        <v>18.999257841490568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106.56</v>
      </c>
      <c r="J15">
        <f>BYPL_EOD!AI15+BYPL_EOD!AJ15</f>
        <v>55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106.55583766259132</v>
      </c>
      <c r="Q15">
        <v>54.997851646420067</v>
      </c>
      <c r="R15">
        <v>5.8397718839107844</v>
      </c>
      <c r="S15">
        <v>18.999257841490568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106.56</v>
      </c>
      <c r="J16">
        <f>BYPL_EOD!AI16+BYPL_EOD!AJ16</f>
        <v>55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106.55583766259132</v>
      </c>
      <c r="Q16">
        <v>54.997851646420067</v>
      </c>
      <c r="R16">
        <v>5.8397718839107844</v>
      </c>
      <c r="S16">
        <v>18.999257841490568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106.56</v>
      </c>
      <c r="J17">
        <f>BYPL_EOD!AI17+BYPL_EOD!AJ17</f>
        <v>55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106.55583766259132</v>
      </c>
      <c r="Q17">
        <v>54.997851646420067</v>
      </c>
      <c r="R17">
        <v>5.8397718839107844</v>
      </c>
      <c r="S17">
        <v>18.999257841490568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106.56</v>
      </c>
      <c r="J18">
        <f>BYPL_EOD!AI18+BYPL_EOD!AJ18</f>
        <v>55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106.55583766259132</v>
      </c>
      <c r="Q18">
        <v>54.997851646420067</v>
      </c>
      <c r="R18">
        <v>5.8397718839107844</v>
      </c>
      <c r="S18">
        <v>18.999257841490568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106.56</v>
      </c>
      <c r="J19">
        <f>BYPL_EOD!AI19+BYPL_EOD!AJ19</f>
        <v>55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106.55583766259132</v>
      </c>
      <c r="Q19">
        <v>54.997851646420067</v>
      </c>
      <c r="R19">
        <v>5.8397718839107844</v>
      </c>
      <c r="S19">
        <v>18.999257841490568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106.56</v>
      </c>
      <c r="J20">
        <f>BYPL_EOD!AI20+BYPL_EOD!AJ20</f>
        <v>55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106.55583766259132</v>
      </c>
      <c r="Q20">
        <v>54.997851646420067</v>
      </c>
      <c r="R20">
        <v>5.8397718839107844</v>
      </c>
      <c r="S20">
        <v>18.999257841490568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106.56</v>
      </c>
      <c r="J21">
        <f>BYPL_EOD!AI21+BYPL_EOD!AJ21</f>
        <v>55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106.55583766259132</v>
      </c>
      <c r="Q21">
        <v>54.997851646420067</v>
      </c>
      <c r="R21">
        <v>5.8397718839107844</v>
      </c>
      <c r="S21">
        <v>18.999257841490568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106.56</v>
      </c>
      <c r="J22">
        <f>BYPL_EOD!AI22+BYPL_EOD!AJ22</f>
        <v>55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106.55583766259132</v>
      </c>
      <c r="Q22">
        <v>54.997851646420067</v>
      </c>
      <c r="R22">
        <v>5.8397718839107844</v>
      </c>
      <c r="S22">
        <v>18.999257841490568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106.56</v>
      </c>
      <c r="J23">
        <f>BYPL_EOD!AI23+BYPL_EOD!AJ23</f>
        <v>55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106.55583766259132</v>
      </c>
      <c r="Q23">
        <v>54.997851646420067</v>
      </c>
      <c r="R23">
        <v>5.8397718839107844</v>
      </c>
      <c r="S23">
        <v>18.999257841490568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106.56</v>
      </c>
      <c r="J24">
        <f>BYPL_EOD!AI24+BYPL_EOD!AJ24</f>
        <v>55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106.55583766259132</v>
      </c>
      <c r="Q24">
        <v>54.997851646420067</v>
      </c>
      <c r="R24">
        <v>5.8397718839107844</v>
      </c>
      <c r="S24">
        <v>18.999257841490568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106.56</v>
      </c>
      <c r="J25">
        <f>BYPL_EOD!AI25+BYPL_EOD!AJ25</f>
        <v>55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106.55583766259132</v>
      </c>
      <c r="Q25">
        <v>54.997851646420067</v>
      </c>
      <c r="R25">
        <v>5.8397718839107844</v>
      </c>
      <c r="S25">
        <v>18.999257841490568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106.56</v>
      </c>
      <c r="J26">
        <f>BYPL_EOD!AI26+BYPL_EOD!AJ26</f>
        <v>55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106.55583766259132</v>
      </c>
      <c r="Q26">
        <v>54.997851646420067</v>
      </c>
      <c r="R26">
        <v>5.8397718839107844</v>
      </c>
      <c r="S26">
        <v>18.999257841490568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106.56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106.55583766259132</v>
      </c>
      <c r="Q27">
        <v>54.997851646420067</v>
      </c>
      <c r="R27">
        <v>5.8397718839107844</v>
      </c>
      <c r="S27">
        <v>18.999257841490568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106.56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106.55583766259132</v>
      </c>
      <c r="Q28">
        <v>54.997851646420067</v>
      </c>
      <c r="R28">
        <v>5.8397718839107844</v>
      </c>
      <c r="S28">
        <v>18.999257841490568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106.56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106.55583766259132</v>
      </c>
      <c r="Q29">
        <v>54.997851646420067</v>
      </c>
      <c r="R29">
        <v>5.8397718839107844</v>
      </c>
      <c r="S29">
        <v>18.999257841490568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106.56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106.55583766259132</v>
      </c>
      <c r="Q30">
        <v>54.997851646420067</v>
      </c>
      <c r="R30">
        <v>5.8397718839107844</v>
      </c>
      <c r="S30">
        <v>18.999257841490568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106.56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106.55583766259132</v>
      </c>
      <c r="Q31">
        <v>54.997851646420067</v>
      </c>
      <c r="R31">
        <v>5.8397718839107844</v>
      </c>
      <c r="S31">
        <v>18.999257841490568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106.56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106.55583766259132</v>
      </c>
      <c r="Q32">
        <v>54.997851646420067</v>
      </c>
      <c r="R32">
        <v>5.8397718839107844</v>
      </c>
      <c r="S32">
        <v>18.999257841490568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106.56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106.55583766259132</v>
      </c>
      <c r="Q33">
        <v>54.997851646420067</v>
      </c>
      <c r="R33">
        <v>5.8397718839107844</v>
      </c>
      <c r="S33">
        <v>18.999257841490568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106.56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106.55583766259132</v>
      </c>
      <c r="Q34">
        <v>54.997851646420067</v>
      </c>
      <c r="R34">
        <v>5.8397718839107844</v>
      </c>
      <c r="S34">
        <v>18.999257841490568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116.56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116.5554470528495</v>
      </c>
      <c r="Q35">
        <v>44.998242256161873</v>
      </c>
      <c r="R35">
        <v>5.8397718839107844</v>
      </c>
      <c r="S35">
        <v>18.999257841490568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116.56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116.5554470528495</v>
      </c>
      <c r="Q36">
        <v>44.998242256161873</v>
      </c>
      <c r="R36">
        <v>5.8397718839107844</v>
      </c>
      <c r="S36">
        <v>18.999257841490568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116.56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116.5554470528495</v>
      </c>
      <c r="Q37">
        <v>44.998242256161873</v>
      </c>
      <c r="R37">
        <v>5.8397718839107844</v>
      </c>
      <c r="S37">
        <v>18.999257841490568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116.56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116.5554470528495</v>
      </c>
      <c r="Q38">
        <v>44.998242256161873</v>
      </c>
      <c r="R38">
        <v>5.8397718839107844</v>
      </c>
      <c r="S38">
        <v>18.999257841490568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116.56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116.5554470528495</v>
      </c>
      <c r="Q39">
        <v>44.998242256161873</v>
      </c>
      <c r="R39">
        <v>5.8397718839107844</v>
      </c>
      <c r="S39">
        <v>18.999257841490568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116.56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116.5554470528495</v>
      </c>
      <c r="Q40">
        <v>44.998242256161873</v>
      </c>
      <c r="R40">
        <v>5.8397718839107844</v>
      </c>
      <c r="S40">
        <v>18.999257841490568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261</v>
      </c>
      <c r="E41">
        <f>BAWANA!AM41</f>
        <v>0</v>
      </c>
      <c r="F41">
        <f t="shared" si="4"/>
        <v>256</v>
      </c>
      <c r="G41">
        <f t="shared" si="5"/>
        <v>261</v>
      </c>
      <c r="H41" s="112"/>
      <c r="I41">
        <f>BRPL_EOD!AI41+BRPL_EOD!AJ41</f>
        <v>121.56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261.01</v>
      </c>
      <c r="O41" s="112">
        <f t="shared" si="1"/>
        <v>-9.9999999999909051E-3</v>
      </c>
      <c r="P41">
        <v>121.55534270717598</v>
      </c>
      <c r="Q41">
        <v>44.998275928125359</v>
      </c>
      <c r="R41">
        <v>5.8397762537833797</v>
      </c>
      <c r="S41">
        <v>18.99927205854182</v>
      </c>
      <c r="T41">
        <v>69.607333052373477</v>
      </c>
      <c r="U41" s="114">
        <f t="shared" si="2"/>
        <v>261</v>
      </c>
      <c r="V41" s="112">
        <f t="shared" si="3"/>
        <v>0</v>
      </c>
      <c r="Y41">
        <f>BAWANA!AW41+BAWANA!AX41</f>
        <v>32</v>
      </c>
      <c r="Z41">
        <f>BAWANA!BD41+BAWANA!BE41</f>
        <v>27</v>
      </c>
      <c r="AA41">
        <f>BAWANA!X41+BAWANA!Y41</f>
        <v>32</v>
      </c>
      <c r="AB41">
        <f>BAWANA!AE41+BAWANA!AF41</f>
        <v>27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261</v>
      </c>
      <c r="E42">
        <f>BAWANA!AM42</f>
        <v>0</v>
      </c>
      <c r="F42">
        <f t="shared" si="4"/>
        <v>256</v>
      </c>
      <c r="G42">
        <f t="shared" si="5"/>
        <v>261</v>
      </c>
      <c r="H42" s="112"/>
      <c r="I42">
        <f>BRPL_EOD!AI42+BRPL_EOD!AJ42</f>
        <v>121.56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261.01</v>
      </c>
      <c r="O42" s="112">
        <f t="shared" si="1"/>
        <v>-9.9999999999909051E-3</v>
      </c>
      <c r="P42">
        <v>121.55534270717598</v>
      </c>
      <c r="Q42">
        <v>44.998275928125359</v>
      </c>
      <c r="R42">
        <v>5.8397762537833797</v>
      </c>
      <c r="S42">
        <v>18.99927205854182</v>
      </c>
      <c r="T42">
        <v>69.607333052373477</v>
      </c>
      <c r="U42" s="114">
        <f t="shared" si="2"/>
        <v>261</v>
      </c>
      <c r="V42" s="112">
        <f t="shared" si="3"/>
        <v>0</v>
      </c>
      <c r="Y42">
        <f>BAWANA!AW42+BAWANA!AX42</f>
        <v>32</v>
      </c>
      <c r="Z42">
        <f>BAWANA!BD42+BAWANA!BE42</f>
        <v>27</v>
      </c>
      <c r="AA42">
        <f>BAWANA!X42+BAWANA!Y42</f>
        <v>32</v>
      </c>
      <c r="AB42">
        <f>BAWANA!AE42+BAWANA!AF42</f>
        <v>27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261</v>
      </c>
      <c r="E43">
        <f>BAWANA!AM43</f>
        <v>0</v>
      </c>
      <c r="F43">
        <f t="shared" si="4"/>
        <v>256</v>
      </c>
      <c r="G43">
        <f t="shared" si="5"/>
        <v>261</v>
      </c>
      <c r="H43" s="112"/>
      <c r="I43">
        <f>BRPL_EOD!AI43+BRPL_EOD!AJ43</f>
        <v>121.56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261.01</v>
      </c>
      <c r="O43" s="112">
        <f t="shared" si="1"/>
        <v>-9.9999999999909051E-3</v>
      </c>
      <c r="P43">
        <v>121.55534270717598</v>
      </c>
      <c r="Q43">
        <v>44.998275928125359</v>
      </c>
      <c r="R43">
        <v>5.8397762537833797</v>
      </c>
      <c r="S43">
        <v>18.99927205854182</v>
      </c>
      <c r="T43">
        <v>69.607333052373477</v>
      </c>
      <c r="U43" s="114">
        <f t="shared" si="2"/>
        <v>261</v>
      </c>
      <c r="V43" s="112">
        <f t="shared" si="3"/>
        <v>0</v>
      </c>
      <c r="Y43">
        <f>BAWANA!AW43+BAWANA!AX43</f>
        <v>32</v>
      </c>
      <c r="Z43">
        <f>BAWANA!BD43+BAWANA!BE43</f>
        <v>27</v>
      </c>
      <c r="AA43">
        <f>BAWANA!X43+BAWANA!Y43</f>
        <v>32</v>
      </c>
      <c r="AB43">
        <f>BAWANA!AE43+BAWANA!AF43</f>
        <v>27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261</v>
      </c>
      <c r="E44">
        <f>BAWANA!AM44</f>
        <v>0</v>
      </c>
      <c r="F44">
        <f t="shared" si="4"/>
        <v>256</v>
      </c>
      <c r="G44">
        <f t="shared" si="5"/>
        <v>261</v>
      </c>
      <c r="H44" s="112"/>
      <c r="I44">
        <f>BRPL_EOD!AI44+BRPL_EOD!AJ44</f>
        <v>121.56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261.01</v>
      </c>
      <c r="O44" s="112">
        <f t="shared" si="1"/>
        <v>-9.9999999999909051E-3</v>
      </c>
      <c r="P44">
        <v>121.55534270717598</v>
      </c>
      <c r="Q44">
        <v>44.998275928125359</v>
      </c>
      <c r="R44">
        <v>5.8397762537833797</v>
      </c>
      <c r="S44">
        <v>18.99927205854182</v>
      </c>
      <c r="T44">
        <v>69.607333052373477</v>
      </c>
      <c r="U44" s="114">
        <f t="shared" si="2"/>
        <v>261</v>
      </c>
      <c r="V44" s="112">
        <f t="shared" si="3"/>
        <v>0</v>
      </c>
      <c r="Y44">
        <f>BAWANA!AW44+BAWANA!AX44</f>
        <v>32</v>
      </c>
      <c r="Z44">
        <f>BAWANA!BD44+BAWANA!BE44</f>
        <v>27</v>
      </c>
      <c r="AA44">
        <f>BAWANA!X44+BAWANA!Y44</f>
        <v>32</v>
      </c>
      <c r="AB44">
        <f>BAWANA!AE44+BAWANA!AF44</f>
        <v>27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</v>
      </c>
      <c r="E45">
        <f>BAWANA!AM45</f>
        <v>0</v>
      </c>
      <c r="F45">
        <f t="shared" si="4"/>
        <v>256</v>
      </c>
      <c r="G45">
        <f t="shared" si="5"/>
        <v>266</v>
      </c>
      <c r="H45" s="112"/>
      <c r="I45">
        <f>BRPL_EOD!AI45+BRPL_EOD!AJ45</f>
        <v>124.76</v>
      </c>
      <c r="J45">
        <f>BYPL_EOD!AI45+BYPL_EOD!AJ45</f>
        <v>46.8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266.01</v>
      </c>
      <c r="O45" s="112">
        <f t="shared" si="1"/>
        <v>-9.9999999999909051E-3</v>
      </c>
      <c r="P45">
        <v>124.75530995075374</v>
      </c>
      <c r="Q45">
        <v>46.798240667644073</v>
      </c>
      <c r="R45">
        <v>5.8397804593812266</v>
      </c>
      <c r="S45">
        <v>18.999285741137552</v>
      </c>
      <c r="T45">
        <v>69.607383181083421</v>
      </c>
      <c r="U45" s="114">
        <f t="shared" si="2"/>
        <v>266</v>
      </c>
      <c r="V45" s="112">
        <f t="shared" si="3"/>
        <v>0</v>
      </c>
      <c r="Y45">
        <f>BAWANA!AW45+BAWANA!AX45</f>
        <v>27</v>
      </c>
      <c r="Z45">
        <f>BAWANA!BD45+BAWANA!BE45</f>
        <v>27</v>
      </c>
      <c r="AA45">
        <f>BAWANA!X45+BAWANA!Y45</f>
        <v>27</v>
      </c>
      <c r="AB45">
        <f>BAWANA!AE45+BAWANA!AF45</f>
        <v>27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</v>
      </c>
      <c r="E46">
        <f>BAWANA!AM46</f>
        <v>0</v>
      </c>
      <c r="F46">
        <f t="shared" si="4"/>
        <v>256</v>
      </c>
      <c r="G46">
        <f t="shared" si="5"/>
        <v>266</v>
      </c>
      <c r="H46" s="112"/>
      <c r="I46">
        <f>BRPL_EOD!AI46+BRPL_EOD!AJ46</f>
        <v>120.76</v>
      </c>
      <c r="J46">
        <f>BYPL_EOD!AI46+BYPL_EOD!AJ46</f>
        <v>46.8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266.01</v>
      </c>
      <c r="O46" s="112">
        <f t="shared" si="1"/>
        <v>-9.9999999999909051E-3</v>
      </c>
      <c r="P46">
        <v>120.75546032104057</v>
      </c>
      <c r="Q46">
        <v>46.798240667644073</v>
      </c>
      <c r="R46">
        <v>5.8397804593812266</v>
      </c>
      <c r="S46">
        <v>22.99913537085072</v>
      </c>
      <c r="T46">
        <v>69.607383181083421</v>
      </c>
      <c r="U46" s="114">
        <f t="shared" si="2"/>
        <v>266</v>
      </c>
      <c r="V46" s="112">
        <f t="shared" si="3"/>
        <v>0</v>
      </c>
      <c r="Y46">
        <f>BAWANA!AW46+BAWANA!AX46</f>
        <v>27</v>
      </c>
      <c r="Z46">
        <f>BAWANA!BD46+BAWANA!BE46</f>
        <v>27</v>
      </c>
      <c r="AA46">
        <f>BAWANA!X46+BAWANA!Y46</f>
        <v>27</v>
      </c>
      <c r="AB46">
        <f>BAWANA!AE46+BAWANA!AF46</f>
        <v>27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261</v>
      </c>
      <c r="E47">
        <f>BAWANA!AM47</f>
        <v>0</v>
      </c>
      <c r="F47">
        <f t="shared" si="4"/>
        <v>256</v>
      </c>
      <c r="G47">
        <f t="shared" si="5"/>
        <v>261</v>
      </c>
      <c r="H47" s="112"/>
      <c r="I47">
        <f>BRPL_EOD!AI47+BRPL_EOD!AJ47</f>
        <v>115.76</v>
      </c>
      <c r="J47">
        <f>BYPL_EOD!AI47+BYPL_EOD!AJ47</f>
        <v>46.8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261.01</v>
      </c>
      <c r="O47" s="112">
        <f t="shared" si="1"/>
        <v>-9.9999999999909051E-3</v>
      </c>
      <c r="P47">
        <v>115.75556492088427</v>
      </c>
      <c r="Q47">
        <v>46.798206965250372</v>
      </c>
      <c r="R47">
        <v>5.8397762537833797</v>
      </c>
      <c r="S47">
        <v>22.999118807708516</v>
      </c>
      <c r="T47">
        <v>69.607333052373477</v>
      </c>
      <c r="U47" s="114">
        <f t="shared" si="2"/>
        <v>261.00000000000006</v>
      </c>
      <c r="V47" s="112">
        <f t="shared" si="3"/>
        <v>0</v>
      </c>
      <c r="Y47">
        <f>BAWANA!AW47+BAWANA!AX47</f>
        <v>32</v>
      </c>
      <c r="Z47">
        <f>BAWANA!BD47+BAWANA!BE47</f>
        <v>27</v>
      </c>
      <c r="AA47">
        <f>BAWANA!X47+BAWANA!Y47</f>
        <v>32</v>
      </c>
      <c r="AB47">
        <f>BAWANA!AE47+BAWANA!AF47</f>
        <v>27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261</v>
      </c>
      <c r="E48">
        <f>BAWANA!AM48</f>
        <v>0</v>
      </c>
      <c r="F48">
        <f t="shared" si="4"/>
        <v>256</v>
      </c>
      <c r="G48">
        <f t="shared" si="5"/>
        <v>261</v>
      </c>
      <c r="H48" s="112"/>
      <c r="I48">
        <f>BRPL_EOD!AI48+BRPL_EOD!AJ48</f>
        <v>115.76</v>
      </c>
      <c r="J48">
        <f>BYPL_EOD!AI48+BYPL_EOD!AJ48</f>
        <v>46.8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261.01</v>
      </c>
      <c r="O48" s="112">
        <f t="shared" si="1"/>
        <v>-9.9999999999909051E-3</v>
      </c>
      <c r="P48">
        <v>115.75556492088427</v>
      </c>
      <c r="Q48">
        <v>46.798206965250372</v>
      </c>
      <c r="R48">
        <v>5.8397762537833797</v>
      </c>
      <c r="S48">
        <v>22.999118807708516</v>
      </c>
      <c r="T48">
        <v>69.607333052373477</v>
      </c>
      <c r="U48" s="114">
        <f t="shared" si="2"/>
        <v>261.00000000000006</v>
      </c>
      <c r="V48" s="112">
        <f t="shared" si="3"/>
        <v>0</v>
      </c>
      <c r="Y48">
        <f>BAWANA!AW48+BAWANA!AX48</f>
        <v>32</v>
      </c>
      <c r="Z48">
        <f>BAWANA!BD48+BAWANA!BE48</f>
        <v>27</v>
      </c>
      <c r="AA48">
        <f>BAWANA!X48+BAWANA!Y48</f>
        <v>32</v>
      </c>
      <c r="AB48">
        <f>BAWANA!AE48+BAWANA!AF48</f>
        <v>27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261</v>
      </c>
      <c r="E49">
        <f>BAWANA!AM49</f>
        <v>0</v>
      </c>
      <c r="F49">
        <f t="shared" si="4"/>
        <v>256</v>
      </c>
      <c r="G49">
        <f t="shared" si="5"/>
        <v>261</v>
      </c>
      <c r="H49" s="112"/>
      <c r="I49">
        <f>BRPL_EOD!AI49+BRPL_EOD!AJ49</f>
        <v>115.76</v>
      </c>
      <c r="J49">
        <f>BYPL_EOD!AI49+BYPL_EOD!AJ49</f>
        <v>46.8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261.01</v>
      </c>
      <c r="O49" s="112">
        <f t="shared" si="1"/>
        <v>-9.9999999999909051E-3</v>
      </c>
      <c r="P49">
        <v>115.75556492088427</v>
      </c>
      <c r="Q49">
        <v>46.798206965250372</v>
      </c>
      <c r="R49">
        <v>5.8397762537833797</v>
      </c>
      <c r="S49">
        <v>22.999118807708516</v>
      </c>
      <c r="T49">
        <v>69.607333052373477</v>
      </c>
      <c r="U49" s="114">
        <f t="shared" si="2"/>
        <v>261.00000000000006</v>
      </c>
      <c r="V49" s="112">
        <f t="shared" si="3"/>
        <v>0</v>
      </c>
      <c r="Y49">
        <f>BAWANA!AW49+BAWANA!AX49</f>
        <v>32</v>
      </c>
      <c r="Z49">
        <f>BAWANA!BD49+BAWANA!BE49</f>
        <v>27</v>
      </c>
      <c r="AA49">
        <f>BAWANA!X49+BAWANA!Y49</f>
        <v>32</v>
      </c>
      <c r="AB49">
        <f>BAWANA!AE49+BAWANA!AF49</f>
        <v>27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261</v>
      </c>
      <c r="E50">
        <f>BAWANA!AM50</f>
        <v>0</v>
      </c>
      <c r="F50">
        <f t="shared" si="4"/>
        <v>256</v>
      </c>
      <c r="G50">
        <f t="shared" si="5"/>
        <v>261</v>
      </c>
      <c r="H50" s="112"/>
      <c r="I50">
        <f>BRPL_EOD!AI50+BRPL_EOD!AJ50</f>
        <v>115.76</v>
      </c>
      <c r="J50">
        <f>BYPL_EOD!AI50+BYPL_EOD!AJ50</f>
        <v>46.8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261.01</v>
      </c>
      <c r="O50" s="112">
        <f t="shared" si="1"/>
        <v>-9.9999999999909051E-3</v>
      </c>
      <c r="P50">
        <v>115.75556492088427</v>
      </c>
      <c r="Q50">
        <v>46.798206965250372</v>
      </c>
      <c r="R50">
        <v>5.8397762537833797</v>
      </c>
      <c r="S50">
        <v>22.999118807708516</v>
      </c>
      <c r="T50">
        <v>69.607333052373477</v>
      </c>
      <c r="U50" s="114">
        <f t="shared" si="2"/>
        <v>261.00000000000006</v>
      </c>
      <c r="V50" s="112">
        <f t="shared" si="3"/>
        <v>0</v>
      </c>
      <c r="Y50">
        <f>BAWANA!AW50+BAWANA!AX50</f>
        <v>32</v>
      </c>
      <c r="Z50">
        <f>BAWANA!BD50+BAWANA!BE50</f>
        <v>27</v>
      </c>
      <c r="AA50">
        <f>BAWANA!X50+BAWANA!Y50</f>
        <v>32</v>
      </c>
      <c r="AB50">
        <f>BAWANA!AE50+BAWANA!AF50</f>
        <v>27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261</v>
      </c>
      <c r="E51">
        <f>BAWANA!AM51</f>
        <v>0</v>
      </c>
      <c r="F51">
        <f t="shared" si="4"/>
        <v>256</v>
      </c>
      <c r="G51">
        <f t="shared" si="5"/>
        <v>261</v>
      </c>
      <c r="H51" s="112"/>
      <c r="I51">
        <f>BRPL_EOD!AI51+BRPL_EOD!AJ51</f>
        <v>115.76</v>
      </c>
      <c r="J51">
        <f>BYPL_EOD!AI51+BYPL_EOD!AJ51</f>
        <v>46.8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261.01</v>
      </c>
      <c r="O51" s="112">
        <f t="shared" si="1"/>
        <v>-9.9999999999909051E-3</v>
      </c>
      <c r="P51">
        <v>115.75556492088427</v>
      </c>
      <c r="Q51">
        <v>46.798206965250372</v>
      </c>
      <c r="R51">
        <v>5.8397762537833797</v>
      </c>
      <c r="S51">
        <v>22.999118807708516</v>
      </c>
      <c r="T51">
        <v>69.607333052373477</v>
      </c>
      <c r="U51" s="114">
        <f t="shared" si="2"/>
        <v>261.00000000000006</v>
      </c>
      <c r="V51" s="112">
        <f t="shared" si="3"/>
        <v>0</v>
      </c>
      <c r="Y51">
        <f>BAWANA!AW51+BAWANA!AX51</f>
        <v>32</v>
      </c>
      <c r="Z51">
        <f>BAWANA!BD51+BAWANA!BE51</f>
        <v>27</v>
      </c>
      <c r="AA51">
        <f>BAWANA!X51+BAWANA!Y51</f>
        <v>32</v>
      </c>
      <c r="AB51">
        <f>BAWANA!AE51+BAWANA!AF51</f>
        <v>27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261</v>
      </c>
      <c r="E52">
        <f>BAWANA!AM52</f>
        <v>0</v>
      </c>
      <c r="F52">
        <f t="shared" si="4"/>
        <v>256</v>
      </c>
      <c r="G52">
        <f t="shared" si="5"/>
        <v>261</v>
      </c>
      <c r="H52" s="112"/>
      <c r="I52">
        <f>BRPL_EOD!AI52+BRPL_EOD!AJ52</f>
        <v>115.76</v>
      </c>
      <c r="J52">
        <f>BYPL_EOD!AI52+BYPL_EOD!AJ52</f>
        <v>46.8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261.01</v>
      </c>
      <c r="O52" s="112">
        <f t="shared" si="1"/>
        <v>-9.9999999999909051E-3</v>
      </c>
      <c r="P52">
        <v>115.75556492088427</v>
      </c>
      <c r="Q52">
        <v>46.798206965250372</v>
      </c>
      <c r="R52">
        <v>5.8397762537833797</v>
      </c>
      <c r="S52">
        <v>22.999118807708516</v>
      </c>
      <c r="T52">
        <v>69.607333052373477</v>
      </c>
      <c r="U52" s="114">
        <f t="shared" si="2"/>
        <v>261.00000000000006</v>
      </c>
      <c r="V52" s="112">
        <f t="shared" si="3"/>
        <v>0</v>
      </c>
      <c r="Y52">
        <f>BAWANA!AW52+BAWANA!AX52</f>
        <v>32</v>
      </c>
      <c r="Z52">
        <f>BAWANA!BD52+BAWANA!BE52</f>
        <v>27</v>
      </c>
      <c r="AA52">
        <f>BAWANA!X52+BAWANA!Y52</f>
        <v>32</v>
      </c>
      <c r="AB52">
        <f>BAWANA!AE52+BAWANA!AF52</f>
        <v>27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261</v>
      </c>
      <c r="E53">
        <f>BAWANA!AM53</f>
        <v>0</v>
      </c>
      <c r="F53">
        <f t="shared" si="4"/>
        <v>256</v>
      </c>
      <c r="G53">
        <f t="shared" si="5"/>
        <v>261</v>
      </c>
      <c r="H53" s="112"/>
      <c r="I53">
        <f>BRPL_EOD!AI53+BRPL_EOD!AJ53</f>
        <v>115.76</v>
      </c>
      <c r="J53">
        <f>BYPL_EOD!AI53+BYPL_EOD!AJ53</f>
        <v>46.8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261.01</v>
      </c>
      <c r="O53" s="112">
        <f t="shared" si="1"/>
        <v>-9.9999999999909051E-3</v>
      </c>
      <c r="P53">
        <v>115.75556492088427</v>
      </c>
      <c r="Q53">
        <v>46.798206965250372</v>
      </c>
      <c r="R53">
        <v>5.8397762537833797</v>
      </c>
      <c r="S53">
        <v>22.999118807708516</v>
      </c>
      <c r="T53">
        <v>69.607333052373477</v>
      </c>
      <c r="U53" s="114">
        <f t="shared" si="2"/>
        <v>261.00000000000006</v>
      </c>
      <c r="V53" s="112">
        <f t="shared" si="3"/>
        <v>0</v>
      </c>
      <c r="Y53">
        <f>BAWANA!AW53+BAWANA!AX53</f>
        <v>32</v>
      </c>
      <c r="Z53">
        <f>BAWANA!BD53+BAWANA!BE53</f>
        <v>27</v>
      </c>
      <c r="AA53">
        <f>BAWANA!X53+BAWANA!Y53</f>
        <v>32</v>
      </c>
      <c r="AB53">
        <f>BAWANA!AE53+BAWANA!AF53</f>
        <v>27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261</v>
      </c>
      <c r="E54">
        <f>BAWANA!AM54</f>
        <v>0</v>
      </c>
      <c r="F54">
        <f t="shared" si="4"/>
        <v>256</v>
      </c>
      <c r="G54">
        <f t="shared" si="5"/>
        <v>261</v>
      </c>
      <c r="H54" s="112"/>
      <c r="I54">
        <f>BRPL_EOD!AI54+BRPL_EOD!AJ54</f>
        <v>115.76</v>
      </c>
      <c r="J54">
        <f>BYPL_EOD!AI54+BYPL_EOD!AJ54</f>
        <v>46.8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261.01</v>
      </c>
      <c r="O54" s="112">
        <f t="shared" si="1"/>
        <v>-9.9999999999909051E-3</v>
      </c>
      <c r="P54">
        <v>115.75556492088427</v>
      </c>
      <c r="Q54">
        <v>46.798206965250372</v>
      </c>
      <c r="R54">
        <v>5.8397762537833797</v>
      </c>
      <c r="S54">
        <v>22.999118807708516</v>
      </c>
      <c r="T54">
        <v>69.607333052373477</v>
      </c>
      <c r="U54" s="114">
        <f t="shared" si="2"/>
        <v>261.00000000000006</v>
      </c>
      <c r="V54" s="112">
        <f t="shared" si="3"/>
        <v>0</v>
      </c>
      <c r="Y54">
        <f>BAWANA!AW54+BAWANA!AX54</f>
        <v>32</v>
      </c>
      <c r="Z54">
        <f>BAWANA!BD54+BAWANA!BE54</f>
        <v>27</v>
      </c>
      <c r="AA54">
        <f>BAWANA!X54+BAWANA!Y54</f>
        <v>32</v>
      </c>
      <c r="AB54">
        <f>BAWANA!AE54+BAWANA!AF54</f>
        <v>27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261</v>
      </c>
      <c r="E55">
        <f>BAWANA!AM55</f>
        <v>0</v>
      </c>
      <c r="F55">
        <f t="shared" si="4"/>
        <v>256</v>
      </c>
      <c r="G55">
        <f t="shared" si="5"/>
        <v>261</v>
      </c>
      <c r="H55" s="112"/>
      <c r="I55">
        <f>BRPL_EOD!AI55+BRPL_EOD!AJ55</f>
        <v>115.76</v>
      </c>
      <c r="J55">
        <f>BYPL_EOD!AI55+BYPL_EOD!AJ55</f>
        <v>46.8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261.01</v>
      </c>
      <c r="O55" s="112">
        <f t="shared" si="1"/>
        <v>-9.9999999999909051E-3</v>
      </c>
      <c r="P55">
        <v>115.75556492088427</v>
      </c>
      <c r="Q55">
        <v>46.798206965250372</v>
      </c>
      <c r="R55">
        <v>5.8397762537833797</v>
      </c>
      <c r="S55">
        <v>22.999118807708516</v>
      </c>
      <c r="T55">
        <v>69.607333052373477</v>
      </c>
      <c r="U55" s="114">
        <f t="shared" si="2"/>
        <v>261.00000000000006</v>
      </c>
      <c r="V55" s="112">
        <f t="shared" si="3"/>
        <v>0</v>
      </c>
      <c r="Y55">
        <f>BAWANA!AW55+BAWANA!AX55</f>
        <v>32</v>
      </c>
      <c r="Z55">
        <f>BAWANA!BD55+BAWANA!BE55</f>
        <v>27</v>
      </c>
      <c r="AA55">
        <f>BAWANA!X55+BAWANA!Y55</f>
        <v>32</v>
      </c>
      <c r="AB55">
        <f>BAWANA!AE55+BAWANA!AF55</f>
        <v>27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261</v>
      </c>
      <c r="E56">
        <f>BAWANA!AM56</f>
        <v>0</v>
      </c>
      <c r="F56">
        <f t="shared" si="4"/>
        <v>256</v>
      </c>
      <c r="G56">
        <f t="shared" si="5"/>
        <v>261</v>
      </c>
      <c r="H56" s="112"/>
      <c r="I56">
        <f>BRPL_EOD!AI56+BRPL_EOD!AJ56</f>
        <v>115.76</v>
      </c>
      <c r="J56">
        <f>BYPL_EOD!AI56+BYPL_EOD!AJ56</f>
        <v>46.8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261.01</v>
      </c>
      <c r="O56" s="112">
        <f t="shared" si="1"/>
        <v>-9.9999999999909051E-3</v>
      </c>
      <c r="P56">
        <v>115.75556492088427</v>
      </c>
      <c r="Q56">
        <v>46.798206965250372</v>
      </c>
      <c r="R56">
        <v>5.8397762537833797</v>
      </c>
      <c r="S56">
        <v>22.999118807708516</v>
      </c>
      <c r="T56">
        <v>69.607333052373477</v>
      </c>
      <c r="U56" s="114">
        <f t="shared" si="2"/>
        <v>261.00000000000006</v>
      </c>
      <c r="V56" s="112">
        <f t="shared" si="3"/>
        <v>0</v>
      </c>
      <c r="Y56">
        <f>BAWANA!AW56+BAWANA!AX56</f>
        <v>32</v>
      </c>
      <c r="Z56">
        <f>BAWANA!BD56+BAWANA!BE56</f>
        <v>27</v>
      </c>
      <c r="AA56">
        <f>BAWANA!X56+BAWANA!Y56</f>
        <v>32</v>
      </c>
      <c r="AB56">
        <f>BAWANA!AE56+BAWANA!AF56</f>
        <v>27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261</v>
      </c>
      <c r="E57">
        <f>BAWANA!AM57</f>
        <v>0</v>
      </c>
      <c r="F57">
        <f t="shared" si="4"/>
        <v>256</v>
      </c>
      <c r="G57">
        <f t="shared" si="5"/>
        <v>261</v>
      </c>
      <c r="H57" s="112"/>
      <c r="I57">
        <f>BRPL_EOD!AI57+BRPL_EOD!AJ57</f>
        <v>115.76</v>
      </c>
      <c r="J57">
        <f>BYPL_EOD!AI57+BYPL_EOD!AJ57</f>
        <v>46.8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261.01</v>
      </c>
      <c r="O57" s="112">
        <f t="shared" si="1"/>
        <v>-9.9999999999909051E-3</v>
      </c>
      <c r="P57">
        <v>115.75556492088427</v>
      </c>
      <c r="Q57">
        <v>46.798206965250372</v>
      </c>
      <c r="R57">
        <v>5.8397762537833797</v>
      </c>
      <c r="S57">
        <v>22.999118807708516</v>
      </c>
      <c r="T57">
        <v>69.607333052373477</v>
      </c>
      <c r="U57" s="114">
        <f t="shared" si="2"/>
        <v>261.00000000000006</v>
      </c>
      <c r="V57" s="112">
        <f t="shared" si="3"/>
        <v>0</v>
      </c>
      <c r="Y57">
        <f>BAWANA!AW57+BAWANA!AX57</f>
        <v>32</v>
      </c>
      <c r="Z57">
        <f>BAWANA!BD57+BAWANA!BE57</f>
        <v>27</v>
      </c>
      <c r="AA57">
        <f>BAWANA!X57+BAWANA!Y57</f>
        <v>32</v>
      </c>
      <c r="AB57">
        <f>BAWANA!AE57+BAWANA!AF57</f>
        <v>27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261</v>
      </c>
      <c r="E58">
        <f>BAWANA!AM58</f>
        <v>0</v>
      </c>
      <c r="F58">
        <f t="shared" si="4"/>
        <v>256</v>
      </c>
      <c r="G58">
        <f t="shared" si="5"/>
        <v>261</v>
      </c>
      <c r="H58" s="112"/>
      <c r="I58">
        <f>BRPL_EOD!AI58+BRPL_EOD!AJ58</f>
        <v>115.76</v>
      </c>
      <c r="J58">
        <f>BYPL_EOD!AI58+BYPL_EOD!AJ58</f>
        <v>46.8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261.01</v>
      </c>
      <c r="O58" s="112">
        <f t="shared" si="1"/>
        <v>-9.9999999999909051E-3</v>
      </c>
      <c r="P58">
        <v>115.75556492088427</v>
      </c>
      <c r="Q58">
        <v>46.798206965250372</v>
      </c>
      <c r="R58">
        <v>5.8397762537833797</v>
      </c>
      <c r="S58">
        <v>22.999118807708516</v>
      </c>
      <c r="T58">
        <v>69.607333052373477</v>
      </c>
      <c r="U58" s="114">
        <f t="shared" si="2"/>
        <v>261.00000000000006</v>
      </c>
      <c r="V58" s="112">
        <f t="shared" si="3"/>
        <v>0</v>
      </c>
      <c r="Y58">
        <f>BAWANA!AW58+BAWANA!AX58</f>
        <v>32</v>
      </c>
      <c r="Z58">
        <f>BAWANA!BD58+BAWANA!BE58</f>
        <v>27</v>
      </c>
      <c r="AA58">
        <f>BAWANA!X58+BAWANA!Y58</f>
        <v>32</v>
      </c>
      <c r="AB58">
        <f>BAWANA!AE58+BAWANA!AF58</f>
        <v>27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261</v>
      </c>
      <c r="E59">
        <f>BAWANA!AM59</f>
        <v>0</v>
      </c>
      <c r="F59">
        <f t="shared" si="4"/>
        <v>256</v>
      </c>
      <c r="G59">
        <f t="shared" si="5"/>
        <v>261</v>
      </c>
      <c r="H59" s="112"/>
      <c r="I59">
        <f>BRPL_EOD!AI59+BRPL_EOD!AJ59</f>
        <v>115.76</v>
      </c>
      <c r="J59">
        <f>BYPL_EOD!AI59+BYPL_EOD!AJ59</f>
        <v>46.8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261.01</v>
      </c>
      <c r="O59" s="112">
        <f t="shared" si="1"/>
        <v>-9.9999999999909051E-3</v>
      </c>
      <c r="P59">
        <v>115.75556492088427</v>
      </c>
      <c r="Q59">
        <v>46.798206965250372</v>
      </c>
      <c r="R59">
        <v>5.8397762537833797</v>
      </c>
      <c r="S59">
        <v>22.999118807708516</v>
      </c>
      <c r="T59">
        <v>69.607333052373477</v>
      </c>
      <c r="U59" s="114">
        <f t="shared" si="2"/>
        <v>261.00000000000006</v>
      </c>
      <c r="V59" s="112">
        <f t="shared" si="3"/>
        <v>0</v>
      </c>
      <c r="Y59">
        <f>BAWANA!AW59+BAWANA!AX59</f>
        <v>32</v>
      </c>
      <c r="Z59">
        <f>BAWANA!BD59+BAWANA!BE59</f>
        <v>27</v>
      </c>
      <c r="AA59">
        <f>BAWANA!X59+BAWANA!Y59</f>
        <v>32</v>
      </c>
      <c r="AB59">
        <f>BAWANA!AE59+BAWANA!AF59</f>
        <v>27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261</v>
      </c>
      <c r="E60">
        <f>BAWANA!AM60</f>
        <v>0</v>
      </c>
      <c r="F60">
        <f t="shared" si="4"/>
        <v>256</v>
      </c>
      <c r="G60">
        <f t="shared" si="5"/>
        <v>261</v>
      </c>
      <c r="H60" s="112"/>
      <c r="I60">
        <f>BRPL_EOD!AI60+BRPL_EOD!AJ60</f>
        <v>115.76</v>
      </c>
      <c r="J60">
        <f>BYPL_EOD!AI60+BYPL_EOD!AJ60</f>
        <v>46.8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261.01</v>
      </c>
      <c r="O60" s="112">
        <f t="shared" si="1"/>
        <v>-9.9999999999909051E-3</v>
      </c>
      <c r="P60">
        <v>115.75556492088427</v>
      </c>
      <c r="Q60">
        <v>46.798206965250372</v>
      </c>
      <c r="R60">
        <v>5.8397762537833797</v>
      </c>
      <c r="S60">
        <v>22.999118807708516</v>
      </c>
      <c r="T60">
        <v>69.607333052373477</v>
      </c>
      <c r="U60" s="114">
        <f t="shared" si="2"/>
        <v>261.00000000000006</v>
      </c>
      <c r="V60" s="112">
        <f t="shared" si="3"/>
        <v>0</v>
      </c>
      <c r="Y60">
        <f>BAWANA!AW60+BAWANA!AX60</f>
        <v>32</v>
      </c>
      <c r="Z60">
        <f>BAWANA!BD60+BAWANA!BE60</f>
        <v>27</v>
      </c>
      <c r="AA60">
        <f>BAWANA!X60+BAWANA!Y60</f>
        <v>32</v>
      </c>
      <c r="AB60">
        <f>BAWANA!AE60+BAWANA!AF60</f>
        <v>27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261</v>
      </c>
      <c r="E61">
        <f>BAWANA!AM61</f>
        <v>0</v>
      </c>
      <c r="F61">
        <f t="shared" si="4"/>
        <v>256</v>
      </c>
      <c r="G61">
        <f t="shared" si="5"/>
        <v>261</v>
      </c>
      <c r="H61" s="112"/>
      <c r="I61">
        <f>BRPL_EOD!AI61+BRPL_EOD!AJ61</f>
        <v>115.76</v>
      </c>
      <c r="J61">
        <f>BYPL_EOD!AI61+BYPL_EOD!AJ61</f>
        <v>46.8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261.01</v>
      </c>
      <c r="O61" s="112">
        <f t="shared" si="1"/>
        <v>-9.9999999999909051E-3</v>
      </c>
      <c r="P61">
        <v>115.75556492088427</v>
      </c>
      <c r="Q61">
        <v>46.798206965250372</v>
      </c>
      <c r="R61">
        <v>5.8397762537833797</v>
      </c>
      <c r="S61">
        <v>22.999118807708516</v>
      </c>
      <c r="T61">
        <v>69.607333052373477</v>
      </c>
      <c r="U61" s="114">
        <f t="shared" si="2"/>
        <v>261.00000000000006</v>
      </c>
      <c r="V61" s="112">
        <f t="shared" si="3"/>
        <v>0</v>
      </c>
      <c r="Y61">
        <f>BAWANA!AW61+BAWANA!AX61</f>
        <v>32</v>
      </c>
      <c r="Z61">
        <f>BAWANA!BD61+BAWANA!BE61</f>
        <v>27</v>
      </c>
      <c r="AA61">
        <f>BAWANA!X61+BAWANA!Y61</f>
        <v>32</v>
      </c>
      <c r="AB61">
        <f>BAWANA!AE61+BAWANA!AF61</f>
        <v>27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261</v>
      </c>
      <c r="E62">
        <f>BAWANA!AM62</f>
        <v>0</v>
      </c>
      <c r="F62">
        <f t="shared" si="4"/>
        <v>256</v>
      </c>
      <c r="G62">
        <f t="shared" si="5"/>
        <v>261</v>
      </c>
      <c r="H62" s="112"/>
      <c r="I62">
        <f>BRPL_EOD!AI62+BRPL_EOD!AJ62</f>
        <v>115.76</v>
      </c>
      <c r="J62">
        <f>BYPL_EOD!AI62+BYPL_EOD!AJ62</f>
        <v>46.8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261.01</v>
      </c>
      <c r="O62" s="112">
        <f t="shared" si="1"/>
        <v>-9.9999999999909051E-3</v>
      </c>
      <c r="P62">
        <v>115.75556492088427</v>
      </c>
      <c r="Q62">
        <v>46.798206965250372</v>
      </c>
      <c r="R62">
        <v>5.8397762537833797</v>
      </c>
      <c r="S62">
        <v>22.999118807708516</v>
      </c>
      <c r="T62">
        <v>69.607333052373477</v>
      </c>
      <c r="U62" s="114">
        <f t="shared" si="2"/>
        <v>261.00000000000006</v>
      </c>
      <c r="V62" s="112">
        <f t="shared" si="3"/>
        <v>0</v>
      </c>
      <c r="Y62">
        <f>BAWANA!AW62+BAWANA!AX62</f>
        <v>32</v>
      </c>
      <c r="Z62">
        <f>BAWANA!BD62+BAWANA!BE62</f>
        <v>27</v>
      </c>
      <c r="AA62">
        <f>BAWANA!X62+BAWANA!Y62</f>
        <v>32</v>
      </c>
      <c r="AB62">
        <f>BAWANA!AE62+BAWANA!AF62</f>
        <v>27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</v>
      </c>
      <c r="E63">
        <f>BAWANA!AM63</f>
        <v>0</v>
      </c>
      <c r="F63">
        <f t="shared" si="4"/>
        <v>256</v>
      </c>
      <c r="G63">
        <f t="shared" si="5"/>
        <v>288</v>
      </c>
      <c r="H63" s="112"/>
      <c r="I63">
        <f>BRPL_EOD!AI63+BRPL_EOD!AJ63</f>
        <v>142.76</v>
      </c>
      <c r="J63">
        <f>BYPL_EOD!AI63+BYPL_EOD!AJ63</f>
        <v>46.8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288.01</v>
      </c>
      <c r="O63" s="112">
        <f t="shared" si="1"/>
        <v>-9.9999999999909051E-3</v>
      </c>
      <c r="P63">
        <v>142.75504322766571</v>
      </c>
      <c r="Q63">
        <v>46.798375056421648</v>
      </c>
      <c r="R63">
        <v>5.8397972292628726</v>
      </c>
      <c r="S63">
        <v>22.999201416617478</v>
      </c>
      <c r="T63">
        <v>69.607583070032291</v>
      </c>
      <c r="U63" s="114">
        <f t="shared" si="2"/>
        <v>288</v>
      </c>
      <c r="V63" s="112">
        <f t="shared" si="3"/>
        <v>0</v>
      </c>
      <c r="Y63">
        <f>BAWANA!AW63+BAWANA!AX63</f>
        <v>0</v>
      </c>
      <c r="Z63">
        <f>BAWANA!BD63+BAWANA!BE63</f>
        <v>32</v>
      </c>
      <c r="AA63">
        <f>BAWANA!X63+BAWANA!Y63</f>
        <v>0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12"/>
      <c r="I64">
        <f>BRPL_EOD!AI64+BRPL_EOD!AJ64</f>
        <v>142.76</v>
      </c>
      <c r="J64">
        <f>BYPL_EOD!AI64+BYPL_EOD!AJ64</f>
        <v>46.8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288.01</v>
      </c>
      <c r="O64" s="112">
        <f t="shared" si="1"/>
        <v>-9.9999999999909051E-3</v>
      </c>
      <c r="P64">
        <v>142.75504322766571</v>
      </c>
      <c r="Q64">
        <v>46.798375056421648</v>
      </c>
      <c r="R64">
        <v>5.8397972292628726</v>
      </c>
      <c r="S64">
        <v>22.999201416617478</v>
      </c>
      <c r="T64">
        <v>69.607583070032291</v>
      </c>
      <c r="U64" s="114">
        <f t="shared" si="2"/>
        <v>288</v>
      </c>
      <c r="V64" s="112">
        <f t="shared" si="3"/>
        <v>0</v>
      </c>
      <c r="Y64">
        <f>BAWANA!AW64+BAWANA!AX64</f>
        <v>0</v>
      </c>
      <c r="Z64">
        <f>BAWANA!BD64+BAWANA!BE64</f>
        <v>32</v>
      </c>
      <c r="AA64">
        <f>BAWANA!X64+BAWANA!Y64</f>
        <v>0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142.76</v>
      </c>
      <c r="J65">
        <f>BYPL_EOD!AI65+BYPL_EOD!AJ65</f>
        <v>46.8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288.01</v>
      </c>
      <c r="O65" s="112">
        <f t="shared" si="1"/>
        <v>-9.9999999999909051E-3</v>
      </c>
      <c r="P65">
        <v>142.75504322766571</v>
      </c>
      <c r="Q65">
        <v>46.798375056421648</v>
      </c>
      <c r="R65">
        <v>5.8397972292628726</v>
      </c>
      <c r="S65">
        <v>22.999201416617478</v>
      </c>
      <c r="T65">
        <v>69.607583070032291</v>
      </c>
      <c r="U65" s="114">
        <f t="shared" si="2"/>
        <v>288</v>
      </c>
      <c r="V65" s="112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142.76</v>
      </c>
      <c r="J66">
        <f>BYPL_EOD!AI66+BYPL_EOD!AJ66</f>
        <v>46.8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288.01</v>
      </c>
      <c r="O66" s="112">
        <f t="shared" si="1"/>
        <v>-9.9999999999909051E-3</v>
      </c>
      <c r="P66">
        <v>142.75504322766571</v>
      </c>
      <c r="Q66">
        <v>46.798375056421648</v>
      </c>
      <c r="R66">
        <v>5.8397972292628726</v>
      </c>
      <c r="S66">
        <v>22.999201416617478</v>
      </c>
      <c r="T66">
        <v>69.607583070032291</v>
      </c>
      <c r="U66" s="114">
        <f t="shared" si="2"/>
        <v>288</v>
      </c>
      <c r="V66" s="112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142.76</v>
      </c>
      <c r="J67">
        <f>BYPL_EOD!AI67+BYPL_EOD!AJ67</f>
        <v>46.8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142.75504322766571</v>
      </c>
      <c r="Q67">
        <v>46.798375056421648</v>
      </c>
      <c r="R67">
        <v>5.8397972292628726</v>
      </c>
      <c r="S67">
        <v>22.999201416617478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12"/>
      <c r="I68">
        <f>BRPL_EOD!AI68+BRPL_EOD!AJ68</f>
        <v>142.76</v>
      </c>
      <c r="J68">
        <f>BYPL_EOD!AI68+BYPL_EOD!AJ68</f>
        <v>46.8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288.01</v>
      </c>
      <c r="O68" s="112">
        <f t="shared" si="8"/>
        <v>-9.9999999999909051E-3</v>
      </c>
      <c r="P68">
        <v>142.75504322766571</v>
      </c>
      <c r="Q68">
        <v>46.798375056421648</v>
      </c>
      <c r="R68">
        <v>5.8397972292628726</v>
      </c>
      <c r="S68">
        <v>22.999201416617478</v>
      </c>
      <c r="T68">
        <v>69.607583070032291</v>
      </c>
      <c r="U68" s="114">
        <f t="shared" si="9"/>
        <v>288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146.76</v>
      </c>
      <c r="J69">
        <f>BYPL_EOD!AI69+BYPL_EOD!AJ69</f>
        <v>46.8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146.75490434359918</v>
      </c>
      <c r="Q69">
        <v>46.798375056421648</v>
      </c>
      <c r="R69">
        <v>5.8397972292628726</v>
      </c>
      <c r="S69">
        <v>18.999340300684004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155.76</v>
      </c>
      <c r="J70">
        <f>BYPL_EOD!AI70+BYPL_EOD!AJ70</f>
        <v>46.8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155.7545918544495</v>
      </c>
      <c r="Q70">
        <v>46.798375056421648</v>
      </c>
      <c r="R70">
        <v>5.8397972292628726</v>
      </c>
      <c r="S70">
        <v>9.9996527898336858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146.76</v>
      </c>
      <c r="J71">
        <f>BYPL_EOD!AI71+BYPL_EOD!AJ71</f>
        <v>46.8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146.75490434359918</v>
      </c>
      <c r="Q71">
        <v>46.798375056421648</v>
      </c>
      <c r="R71">
        <v>5.8397972292628726</v>
      </c>
      <c r="S71">
        <v>18.999340300684004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146.76</v>
      </c>
      <c r="J72">
        <f>BYPL_EOD!AI72+BYPL_EOD!AJ72</f>
        <v>46.8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146.75490434359918</v>
      </c>
      <c r="Q72">
        <v>46.798375056421648</v>
      </c>
      <c r="R72">
        <v>5.8397972292628726</v>
      </c>
      <c r="S72">
        <v>18.999340300684004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146.76</v>
      </c>
      <c r="J73">
        <f>BYPL_EOD!AI73+BYPL_EOD!AJ73</f>
        <v>46.8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146.75490434359918</v>
      </c>
      <c r="Q73">
        <v>46.798375056421648</v>
      </c>
      <c r="R73">
        <v>5.8397972292628726</v>
      </c>
      <c r="S73">
        <v>18.999340300684004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136.36000000000001</v>
      </c>
      <c r="J74">
        <f>BYPL_EOD!AI74+BYPL_EOD!AJ74</f>
        <v>57.2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136.35526544217217</v>
      </c>
      <c r="Q74">
        <v>57.198013957848687</v>
      </c>
      <c r="R74">
        <v>5.8397972292628726</v>
      </c>
      <c r="S74">
        <v>18.999340300684004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136.36000000000001</v>
      </c>
      <c r="J75">
        <f>BYPL_EOD!AI75+BYPL_EOD!AJ75</f>
        <v>57.2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288.01</v>
      </c>
      <c r="O75" s="112">
        <f t="shared" si="8"/>
        <v>-9.9999999999909051E-3</v>
      </c>
      <c r="P75">
        <v>136.35526544217217</v>
      </c>
      <c r="Q75">
        <v>57.198013957848687</v>
      </c>
      <c r="R75">
        <v>5.8397972292628726</v>
      </c>
      <c r="S75">
        <v>18.999340300684004</v>
      </c>
      <c r="T75">
        <v>69.607583070032291</v>
      </c>
      <c r="U75" s="114">
        <f t="shared" si="9"/>
        <v>288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136.36000000000001</v>
      </c>
      <c r="J76">
        <f>BYPL_EOD!AI76+BYPL_EOD!AJ76</f>
        <v>57.2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288.01</v>
      </c>
      <c r="O76" s="112">
        <f t="shared" si="8"/>
        <v>-9.9999999999909051E-3</v>
      </c>
      <c r="P76">
        <v>136.35526544217217</v>
      </c>
      <c r="Q76">
        <v>57.198013957848687</v>
      </c>
      <c r="R76">
        <v>5.8397972292628726</v>
      </c>
      <c r="S76">
        <v>18.999340300684004</v>
      </c>
      <c r="T76">
        <v>69.607583070032291</v>
      </c>
      <c r="U76" s="114">
        <f t="shared" si="9"/>
        <v>288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136.36000000000001</v>
      </c>
      <c r="J77">
        <f>BYPL_EOD!AI77+BYPL_EOD!AJ77</f>
        <v>57.2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136.35526544217217</v>
      </c>
      <c r="Q77">
        <v>57.198013957848687</v>
      </c>
      <c r="R77">
        <v>5.8397972292628726</v>
      </c>
      <c r="S77">
        <v>18.999340300684004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136.36000000000001</v>
      </c>
      <c r="J78">
        <f>BYPL_EOD!AI78+BYPL_EOD!AJ78</f>
        <v>57.2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136.35526544217217</v>
      </c>
      <c r="Q78">
        <v>57.198013957848687</v>
      </c>
      <c r="R78">
        <v>5.8397972292628726</v>
      </c>
      <c r="S78">
        <v>18.999340300684004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104.36</v>
      </c>
      <c r="J79">
        <f>BYPL_EOD!AI79+BYPL_EOD!AJ79</f>
        <v>57.2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104.3559235967345</v>
      </c>
      <c r="Q79">
        <v>57.197765712276869</v>
      </c>
      <c r="R79">
        <v>5.8397718839107844</v>
      </c>
      <c r="S79">
        <v>18.999257841490568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104.36</v>
      </c>
      <c r="J80">
        <f>BYPL_EOD!AI80+BYPL_EOD!AJ80</f>
        <v>57.2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104.3559235967345</v>
      </c>
      <c r="Q80">
        <v>57.197765712276869</v>
      </c>
      <c r="R80">
        <v>5.8397718839107844</v>
      </c>
      <c r="S80">
        <v>18.999257841490568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104.36</v>
      </c>
      <c r="J81">
        <f>BYPL_EOD!AI81+BYPL_EOD!AJ81</f>
        <v>57.2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104.3559235967345</v>
      </c>
      <c r="Q81">
        <v>57.197765712276869</v>
      </c>
      <c r="R81">
        <v>5.8397718839107844</v>
      </c>
      <c r="S81">
        <v>18.999257841490568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104.36</v>
      </c>
      <c r="J82">
        <f>BYPL_EOD!AI82+BYPL_EOD!AJ82</f>
        <v>57.2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104.3559235967345</v>
      </c>
      <c r="Q82">
        <v>57.197765712276869</v>
      </c>
      <c r="R82">
        <v>5.8397718839107844</v>
      </c>
      <c r="S82">
        <v>18.999257841490568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104.36</v>
      </c>
      <c r="J83">
        <f>BYPL_EOD!AI83+BYPL_EOD!AJ83</f>
        <v>57.2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104.3559235967345</v>
      </c>
      <c r="Q83">
        <v>57.197765712276869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104.36</v>
      </c>
      <c r="J84">
        <f>BYPL_EOD!AI84+BYPL_EOD!AJ84</f>
        <v>57.2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104.3559235967345</v>
      </c>
      <c r="Q84">
        <v>57.197765712276869</v>
      </c>
      <c r="R84">
        <v>5.8397718839107844</v>
      </c>
      <c r="S84">
        <v>18.999257841490568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104.36</v>
      </c>
      <c r="J85">
        <f>BYPL_EOD!AI85+BYPL_EOD!AJ85</f>
        <v>57.2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104.3559235967345</v>
      </c>
      <c r="Q85">
        <v>57.197765712276869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104.36</v>
      </c>
      <c r="J86">
        <f>BYPL_EOD!AI86+BYPL_EOD!AJ86</f>
        <v>57.2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104.3559235967345</v>
      </c>
      <c r="Q86">
        <v>57.197765712276869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104.36</v>
      </c>
      <c r="J87">
        <f>BYPL_EOD!AI87+BYPL_EOD!AJ87</f>
        <v>57.2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104.3559235967345</v>
      </c>
      <c r="Q87">
        <v>57.197765712276869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104.36</v>
      </c>
      <c r="J88">
        <f>BYPL_EOD!AI88+BYPL_EOD!AJ88</f>
        <v>57.2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104.3559235967345</v>
      </c>
      <c r="Q88">
        <v>57.197765712276869</v>
      </c>
      <c r="R88">
        <v>5.8397718839107844</v>
      </c>
      <c r="S88">
        <v>18.999257841490568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104.36</v>
      </c>
      <c r="J89">
        <f>BYPL_EOD!AI89+BYPL_EOD!AJ89</f>
        <v>57.2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104.3559235967345</v>
      </c>
      <c r="Q89">
        <v>57.197765712276869</v>
      </c>
      <c r="R89">
        <v>5.8397718839107844</v>
      </c>
      <c r="S89">
        <v>18.999257841490568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104.36</v>
      </c>
      <c r="J90">
        <f>BYPL_EOD!AI90+BYPL_EOD!AJ90</f>
        <v>57.2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104.3559235967345</v>
      </c>
      <c r="Q90">
        <v>57.197765712276869</v>
      </c>
      <c r="R90">
        <v>5.8397718839107844</v>
      </c>
      <c r="S90">
        <v>18.999257841490568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104.36</v>
      </c>
      <c r="J91">
        <f>BYPL_EOD!AI91+BYPL_EOD!AJ91</f>
        <v>57.2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104.3559235967345</v>
      </c>
      <c r="Q91">
        <v>57.197765712276869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104.36</v>
      </c>
      <c r="J92">
        <f>BYPL_EOD!AI92+BYPL_EOD!AJ92</f>
        <v>57.2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104.3559235967345</v>
      </c>
      <c r="Q92">
        <v>57.197765712276869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104.36</v>
      </c>
      <c r="J93">
        <f>BYPL_EOD!AI93+BYPL_EOD!AJ93</f>
        <v>57.2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104.3559235967345</v>
      </c>
      <c r="Q93">
        <v>57.197765712276869</v>
      </c>
      <c r="R93">
        <v>5.8397718839107844</v>
      </c>
      <c r="S93">
        <v>18.999257841490568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104.36</v>
      </c>
      <c r="J94">
        <f>BYPL_EOD!AI94+BYPL_EOD!AJ94</f>
        <v>57.2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104.3559235967345</v>
      </c>
      <c r="Q94">
        <v>57.197765712276869</v>
      </c>
      <c r="R94">
        <v>5.8397718839107844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104.36</v>
      </c>
      <c r="J95">
        <f>BYPL_EOD!AI95+BYPL_EOD!AJ95</f>
        <v>57.2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104.3559235967345</v>
      </c>
      <c r="Q95">
        <v>57.197765712276869</v>
      </c>
      <c r="R95">
        <v>5.8397718839107844</v>
      </c>
      <c r="S95">
        <v>18.999257841490568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104.36</v>
      </c>
      <c r="J96">
        <f>BYPL_EOD!AI96+BYPL_EOD!AJ96</f>
        <v>57.2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104.3559235967345</v>
      </c>
      <c r="Q96">
        <v>57.197765712276869</v>
      </c>
      <c r="R96">
        <v>5.8397718839107844</v>
      </c>
      <c r="S96">
        <v>18.999257841490568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104.36</v>
      </c>
      <c r="J97">
        <f>BYPL_EOD!AI97+BYPL_EOD!AJ97</f>
        <v>57.2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104.3559235967345</v>
      </c>
      <c r="Q97">
        <v>57.197765712276869</v>
      </c>
      <c r="R97">
        <v>5.8397718839107844</v>
      </c>
      <c r="S97">
        <v>18.999257841490568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104.36</v>
      </c>
      <c r="J98">
        <f>BYPL_EOD!AI98+BYPL_EOD!AJ98</f>
        <v>57.2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104.3559235967345</v>
      </c>
      <c r="Q98">
        <v>57.197765712276869</v>
      </c>
      <c r="R98">
        <v>5.8397718839107844</v>
      </c>
      <c r="S98">
        <v>18.999257841490568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6.3019999999999996</v>
      </c>
      <c r="E99" s="114">
        <f t="shared" si="14"/>
        <v>0</v>
      </c>
      <c r="F99" s="114">
        <f t="shared" si="14"/>
        <v>6.1440000000000001</v>
      </c>
      <c r="G99" s="114">
        <f t="shared" si="14"/>
        <v>6.3019999999999996</v>
      </c>
      <c r="H99" s="114"/>
      <c r="I99" s="114">
        <f t="shared" si="14"/>
        <v>2.7653900000000053</v>
      </c>
      <c r="J99" s="114">
        <f t="shared" si="14"/>
        <v>1.2493000000000001</v>
      </c>
      <c r="K99" s="114">
        <f t="shared" si="14"/>
        <v>0.14015999999999981</v>
      </c>
      <c r="L99" s="114">
        <f t="shared" si="14"/>
        <v>0.47675000000000001</v>
      </c>
      <c r="M99" s="114">
        <f t="shared" si="14"/>
        <v>1.6706399999999977</v>
      </c>
      <c r="N99" s="114">
        <f t="shared" si="14"/>
        <v>6.3022399999999896</v>
      </c>
      <c r="O99" s="114">
        <f t="shared" si="14"/>
        <v>-2.3999999999978173E-4</v>
      </c>
      <c r="P99" s="114">
        <f t="shared" si="14"/>
        <v>2.7652849837737685</v>
      </c>
      <c r="Q99" s="114">
        <f t="shared" si="14"/>
        <v>1.2492522780924071</v>
      </c>
      <c r="R99" s="114">
        <f t="shared" si="14"/>
        <v>0.14015465273236538</v>
      </c>
      <c r="S99" s="114">
        <f t="shared" si="14"/>
        <v>0.47673182226791033</v>
      </c>
      <c r="T99" s="114">
        <f t="shared" si="14"/>
        <v>1.6705762631335517</v>
      </c>
      <c r="U99" s="114">
        <f t="shared" si="14"/>
        <v>6.3019999999999996</v>
      </c>
      <c r="V99" s="114">
        <f t="shared" si="10"/>
        <v>0</v>
      </c>
      <c r="Y99" s="114">
        <f>SUM(Y3:Y98)/4000</f>
        <v>0.63749999999999996</v>
      </c>
      <c r="Z99" s="114">
        <f t="shared" ref="Z99:AD99" si="15">SUM(Z3:Z98)/4000</f>
        <v>0.74050000000000005</v>
      </c>
      <c r="AA99" s="114">
        <f t="shared" si="15"/>
        <v>0.63749999999999996</v>
      </c>
      <c r="AB99" s="114">
        <f t="shared" si="15"/>
        <v>0.74050000000000005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270</v>
      </c>
      <c r="E3">
        <f>BAWANA!AQ3</f>
        <v>0</v>
      </c>
      <c r="F3">
        <f>(B3+C3)*0.8</f>
        <v>784</v>
      </c>
      <c r="G3">
        <f>(D3+E3)</f>
        <v>270</v>
      </c>
      <c r="H3" s="112"/>
      <c r="I3">
        <f>BRPL_EOD!AM3+BRPL_EOD!AN3</f>
        <v>200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270</v>
      </c>
      <c r="O3" s="112">
        <f t="shared" ref="O3:O66" si="1">G3-N3</f>
        <v>0</v>
      </c>
      <c r="P3">
        <v>200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270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270</v>
      </c>
      <c r="E4">
        <f>BAWANA!AQ4</f>
        <v>0</v>
      </c>
      <c r="F4">
        <f t="shared" ref="F4:F67" si="4">(B4+C4)*0.8</f>
        <v>784</v>
      </c>
      <c r="G4">
        <f t="shared" ref="G4:G67" si="5">(D4+E4)</f>
        <v>270</v>
      </c>
      <c r="H4" s="112"/>
      <c r="I4">
        <f>BRPL_EOD!AM4+BRPL_EOD!AN4</f>
        <v>200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270</v>
      </c>
      <c r="O4" s="112">
        <f t="shared" si="1"/>
        <v>0</v>
      </c>
      <c r="P4">
        <v>200</v>
      </c>
      <c r="Q4">
        <v>0</v>
      </c>
      <c r="R4">
        <v>0</v>
      </c>
      <c r="S4">
        <v>0</v>
      </c>
      <c r="T4">
        <v>70</v>
      </c>
      <c r="U4" s="114">
        <f t="shared" si="2"/>
        <v>270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270</v>
      </c>
      <c r="E5">
        <f>BAWANA!AQ5</f>
        <v>0</v>
      </c>
      <c r="F5">
        <f t="shared" si="4"/>
        <v>784</v>
      </c>
      <c r="G5">
        <f t="shared" si="5"/>
        <v>270</v>
      </c>
      <c r="H5" s="112"/>
      <c r="I5">
        <f>BRPL_EOD!AM5+BRPL_EOD!AN5</f>
        <v>200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270</v>
      </c>
      <c r="O5" s="112">
        <f t="shared" si="1"/>
        <v>0</v>
      </c>
      <c r="P5">
        <v>200</v>
      </c>
      <c r="Q5">
        <v>0</v>
      </c>
      <c r="R5">
        <v>0</v>
      </c>
      <c r="S5">
        <v>0</v>
      </c>
      <c r="T5">
        <v>70</v>
      </c>
      <c r="U5" s="114">
        <f t="shared" si="2"/>
        <v>270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270</v>
      </c>
      <c r="E6">
        <f>BAWANA!AQ6</f>
        <v>0</v>
      </c>
      <c r="F6">
        <f t="shared" si="4"/>
        <v>784</v>
      </c>
      <c r="G6">
        <f t="shared" si="5"/>
        <v>270</v>
      </c>
      <c r="H6" s="112"/>
      <c r="I6">
        <f>BRPL_EOD!AM6+BRPL_EOD!AN6</f>
        <v>200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270</v>
      </c>
      <c r="O6" s="112">
        <f t="shared" si="1"/>
        <v>0</v>
      </c>
      <c r="P6">
        <v>200</v>
      </c>
      <c r="Q6">
        <v>0</v>
      </c>
      <c r="R6">
        <v>0</v>
      </c>
      <c r="S6">
        <v>0</v>
      </c>
      <c r="T6">
        <v>70</v>
      </c>
      <c r="U6" s="114">
        <f t="shared" si="2"/>
        <v>270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190</v>
      </c>
      <c r="E7">
        <f>BAWANA!AQ7</f>
        <v>0</v>
      </c>
      <c r="F7">
        <f t="shared" si="4"/>
        <v>784</v>
      </c>
      <c r="G7">
        <f t="shared" si="5"/>
        <v>190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190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70</v>
      </c>
      <c r="U7" s="114">
        <f t="shared" si="2"/>
        <v>190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190</v>
      </c>
      <c r="E8">
        <f>BAWANA!AQ8</f>
        <v>0</v>
      </c>
      <c r="F8">
        <f t="shared" si="4"/>
        <v>784</v>
      </c>
      <c r="G8">
        <f t="shared" si="5"/>
        <v>190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190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70</v>
      </c>
      <c r="U8" s="114">
        <f t="shared" si="2"/>
        <v>190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190</v>
      </c>
      <c r="E9">
        <f>BAWANA!AQ9</f>
        <v>0</v>
      </c>
      <c r="F9">
        <f t="shared" si="4"/>
        <v>784</v>
      </c>
      <c r="G9">
        <f t="shared" si="5"/>
        <v>190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190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70</v>
      </c>
      <c r="U9" s="114">
        <f t="shared" si="2"/>
        <v>190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190</v>
      </c>
      <c r="E10">
        <f>BAWANA!AQ10</f>
        <v>0</v>
      </c>
      <c r="F10">
        <f t="shared" si="4"/>
        <v>784</v>
      </c>
      <c r="G10">
        <f t="shared" si="5"/>
        <v>190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190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70</v>
      </c>
      <c r="U10" s="114">
        <f t="shared" si="2"/>
        <v>190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190</v>
      </c>
      <c r="E11">
        <f>BAWANA!AQ11</f>
        <v>0</v>
      </c>
      <c r="F11">
        <f t="shared" si="4"/>
        <v>784</v>
      </c>
      <c r="G11">
        <f t="shared" si="5"/>
        <v>190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190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70</v>
      </c>
      <c r="U11" s="114">
        <f t="shared" si="2"/>
        <v>190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190</v>
      </c>
      <c r="E12">
        <f>BAWANA!AQ12</f>
        <v>0</v>
      </c>
      <c r="F12">
        <f t="shared" si="4"/>
        <v>784</v>
      </c>
      <c r="G12">
        <f t="shared" si="5"/>
        <v>190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190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70</v>
      </c>
      <c r="U12" s="114">
        <f t="shared" si="2"/>
        <v>190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190</v>
      </c>
      <c r="E13">
        <f>BAWANA!AQ13</f>
        <v>0</v>
      </c>
      <c r="F13">
        <f t="shared" si="4"/>
        <v>784</v>
      </c>
      <c r="G13">
        <f t="shared" si="5"/>
        <v>190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190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70</v>
      </c>
      <c r="U13" s="114">
        <f t="shared" si="2"/>
        <v>190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190</v>
      </c>
      <c r="E14">
        <f>BAWANA!AQ14</f>
        <v>0</v>
      </c>
      <c r="F14">
        <f t="shared" si="4"/>
        <v>784</v>
      </c>
      <c r="G14">
        <f t="shared" si="5"/>
        <v>190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190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70</v>
      </c>
      <c r="U14" s="114">
        <f t="shared" si="2"/>
        <v>190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190</v>
      </c>
      <c r="E15">
        <f>BAWANA!AQ15</f>
        <v>0</v>
      </c>
      <c r="F15">
        <f t="shared" si="4"/>
        <v>784</v>
      </c>
      <c r="G15">
        <f t="shared" si="5"/>
        <v>190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190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70</v>
      </c>
      <c r="U15" s="114">
        <f t="shared" si="2"/>
        <v>190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190</v>
      </c>
      <c r="E16">
        <f>BAWANA!AQ16</f>
        <v>0</v>
      </c>
      <c r="F16">
        <f t="shared" si="4"/>
        <v>784</v>
      </c>
      <c r="G16">
        <f t="shared" si="5"/>
        <v>190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190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70</v>
      </c>
      <c r="U16" s="114">
        <f t="shared" si="2"/>
        <v>190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190</v>
      </c>
      <c r="E17">
        <f>BAWANA!AQ17</f>
        <v>0</v>
      </c>
      <c r="F17">
        <f t="shared" si="4"/>
        <v>784</v>
      </c>
      <c r="G17">
        <f t="shared" si="5"/>
        <v>190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190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70</v>
      </c>
      <c r="U17" s="114">
        <f t="shared" si="2"/>
        <v>190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190</v>
      </c>
      <c r="E18">
        <f>BAWANA!AQ18</f>
        <v>0</v>
      </c>
      <c r="F18">
        <f t="shared" si="4"/>
        <v>784</v>
      </c>
      <c r="G18">
        <f t="shared" si="5"/>
        <v>190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190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70</v>
      </c>
      <c r="U18" s="114">
        <f t="shared" si="2"/>
        <v>190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190</v>
      </c>
      <c r="E19">
        <f>BAWANA!AQ19</f>
        <v>0</v>
      </c>
      <c r="F19">
        <f t="shared" si="4"/>
        <v>784</v>
      </c>
      <c r="G19">
        <f t="shared" si="5"/>
        <v>190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190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70</v>
      </c>
      <c r="U19" s="114">
        <f t="shared" si="2"/>
        <v>190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190</v>
      </c>
      <c r="E20">
        <f>BAWANA!AQ20</f>
        <v>0</v>
      </c>
      <c r="F20">
        <f t="shared" si="4"/>
        <v>784</v>
      </c>
      <c r="G20">
        <f t="shared" si="5"/>
        <v>190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190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70</v>
      </c>
      <c r="U20" s="114">
        <f t="shared" si="2"/>
        <v>190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190</v>
      </c>
      <c r="E21">
        <f>BAWANA!AQ21</f>
        <v>0</v>
      </c>
      <c r="F21">
        <f t="shared" si="4"/>
        <v>784</v>
      </c>
      <c r="G21">
        <f t="shared" si="5"/>
        <v>190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190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70</v>
      </c>
      <c r="U21" s="114">
        <f t="shared" si="2"/>
        <v>190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190</v>
      </c>
      <c r="E22">
        <f>BAWANA!AQ22</f>
        <v>0</v>
      </c>
      <c r="F22">
        <f t="shared" si="4"/>
        <v>784</v>
      </c>
      <c r="G22">
        <f t="shared" si="5"/>
        <v>190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190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70</v>
      </c>
      <c r="U22" s="114">
        <f t="shared" si="2"/>
        <v>190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190</v>
      </c>
      <c r="E23">
        <f>BAWANA!AQ23</f>
        <v>0</v>
      </c>
      <c r="F23">
        <f t="shared" si="4"/>
        <v>784</v>
      </c>
      <c r="G23">
        <f t="shared" si="5"/>
        <v>190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190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70</v>
      </c>
      <c r="U23" s="114">
        <f t="shared" si="2"/>
        <v>190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190</v>
      </c>
      <c r="E24">
        <f>BAWANA!AQ24</f>
        <v>0</v>
      </c>
      <c r="F24">
        <f t="shared" si="4"/>
        <v>784</v>
      </c>
      <c r="G24">
        <f t="shared" si="5"/>
        <v>190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190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70</v>
      </c>
      <c r="U24" s="114">
        <f t="shared" si="2"/>
        <v>190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190</v>
      </c>
      <c r="E25">
        <f>BAWANA!AQ25</f>
        <v>0</v>
      </c>
      <c r="F25">
        <f t="shared" si="4"/>
        <v>784</v>
      </c>
      <c r="G25">
        <f t="shared" si="5"/>
        <v>190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190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70</v>
      </c>
      <c r="U25" s="114">
        <f t="shared" si="2"/>
        <v>190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190</v>
      </c>
      <c r="E26">
        <f>BAWANA!AQ26</f>
        <v>0</v>
      </c>
      <c r="F26">
        <f t="shared" si="4"/>
        <v>784</v>
      </c>
      <c r="G26">
        <f t="shared" si="5"/>
        <v>190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190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70</v>
      </c>
      <c r="U26" s="114">
        <f t="shared" si="2"/>
        <v>190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784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784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784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784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784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784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768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768</v>
      </c>
      <c r="G64">
        <f t="shared" si="5"/>
        <v>150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784</v>
      </c>
      <c r="G87">
        <f t="shared" si="12"/>
        <v>150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784</v>
      </c>
      <c r="G88">
        <f t="shared" si="12"/>
        <v>150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190</v>
      </c>
      <c r="E89">
        <f>BAWANA!AQ89</f>
        <v>0</v>
      </c>
      <c r="F89">
        <f t="shared" si="11"/>
        <v>784</v>
      </c>
      <c r="G89">
        <f t="shared" si="12"/>
        <v>190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190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70</v>
      </c>
      <c r="U89" s="114">
        <f t="shared" si="9"/>
        <v>190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190</v>
      </c>
      <c r="E90">
        <f>BAWANA!AQ90</f>
        <v>0</v>
      </c>
      <c r="F90">
        <f t="shared" si="11"/>
        <v>784</v>
      </c>
      <c r="G90">
        <f t="shared" si="12"/>
        <v>190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190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70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190</v>
      </c>
      <c r="E91">
        <f>BAWANA!AQ91</f>
        <v>0</v>
      </c>
      <c r="F91">
        <f t="shared" si="11"/>
        <v>784</v>
      </c>
      <c r="G91">
        <f t="shared" si="12"/>
        <v>190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190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70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190</v>
      </c>
      <c r="E92">
        <f>BAWANA!AQ92</f>
        <v>0</v>
      </c>
      <c r="F92">
        <f t="shared" si="11"/>
        <v>784</v>
      </c>
      <c r="G92">
        <f t="shared" si="12"/>
        <v>190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190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70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190</v>
      </c>
      <c r="E93">
        <f>BAWANA!AQ93</f>
        <v>0</v>
      </c>
      <c r="F93">
        <f t="shared" si="11"/>
        <v>784</v>
      </c>
      <c r="G93">
        <f t="shared" si="12"/>
        <v>190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190</v>
      </c>
      <c r="E94">
        <f>BAWANA!AQ94</f>
        <v>0</v>
      </c>
      <c r="F94">
        <f t="shared" si="11"/>
        <v>784</v>
      </c>
      <c r="G94">
        <f t="shared" si="12"/>
        <v>190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190</v>
      </c>
      <c r="E95">
        <f>BAWANA!AQ95</f>
        <v>0</v>
      </c>
      <c r="F95">
        <f t="shared" si="11"/>
        <v>784</v>
      </c>
      <c r="G95">
        <f t="shared" si="12"/>
        <v>190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190</v>
      </c>
      <c r="E96">
        <f>BAWANA!AQ96</f>
        <v>0</v>
      </c>
      <c r="F96">
        <f t="shared" si="11"/>
        <v>784</v>
      </c>
      <c r="G96">
        <f t="shared" si="12"/>
        <v>190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190</v>
      </c>
      <c r="E97">
        <f>BAWANA!AQ97</f>
        <v>0</v>
      </c>
      <c r="F97">
        <f t="shared" si="11"/>
        <v>784</v>
      </c>
      <c r="G97">
        <f t="shared" si="12"/>
        <v>190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190</v>
      </c>
      <c r="E98">
        <f>BAWANA!AQ98</f>
        <v>0</v>
      </c>
      <c r="F98">
        <f t="shared" si="11"/>
        <v>784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4.0199999999999996</v>
      </c>
      <c r="E99" s="114">
        <f t="shared" si="14"/>
        <v>0</v>
      </c>
      <c r="F99" s="114">
        <f t="shared" si="14"/>
        <v>18.687999999999999</v>
      </c>
      <c r="G99" s="114">
        <f t="shared" si="14"/>
        <v>4.0199999999999996</v>
      </c>
      <c r="H99" s="114"/>
      <c r="I99" s="114">
        <f t="shared" si="14"/>
        <v>2.96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1.06</v>
      </c>
      <c r="N99" s="114">
        <f t="shared" si="14"/>
        <v>4.0199999999999996</v>
      </c>
      <c r="O99" s="114">
        <f t="shared" si="14"/>
        <v>0</v>
      </c>
      <c r="P99" s="114">
        <f t="shared" si="14"/>
        <v>2.96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1.06</v>
      </c>
      <c r="U99" s="114">
        <f t="shared" si="14"/>
        <v>4.0199999999999996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25.2</v>
      </c>
      <c r="E3">
        <v>0</v>
      </c>
      <c r="F3">
        <v>0</v>
      </c>
      <c r="G3">
        <v>48.87</v>
      </c>
      <c r="H3">
        <v>0</v>
      </c>
      <c r="I3">
        <v>0</v>
      </c>
      <c r="J3">
        <v>71.239999999999995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19.414000000000001</v>
      </c>
      <c r="R3">
        <v>42.392195999999998</v>
      </c>
      <c r="S3">
        <v>26.390910000000002</v>
      </c>
      <c r="T3">
        <v>0</v>
      </c>
      <c r="U3">
        <v>417.375</v>
      </c>
      <c r="V3">
        <v>19.738</v>
      </c>
      <c r="W3">
        <v>40.668999999999997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39.088799999999999</v>
      </c>
      <c r="AH3">
        <v>140.34540000000001</v>
      </c>
      <c r="AI3">
        <v>0</v>
      </c>
      <c r="AJ3">
        <v>0</v>
      </c>
      <c r="AK3">
        <v>25.506900000000002</v>
      </c>
      <c r="AL3">
        <v>85.988</v>
      </c>
      <c r="AM3">
        <v>0</v>
      </c>
      <c r="AN3">
        <v>1.0904100000000001</v>
      </c>
      <c r="AO3">
        <v>8.82</v>
      </c>
      <c r="AP3">
        <v>13.3224</v>
      </c>
      <c r="AQ3">
        <v>45.36</v>
      </c>
      <c r="AR3">
        <v>48.576000000000001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3419.0698919999995</v>
      </c>
    </row>
    <row r="4" spans="1:121">
      <c r="A4" t="s">
        <v>46</v>
      </c>
      <c r="B4">
        <v>0</v>
      </c>
      <c r="C4">
        <v>0</v>
      </c>
      <c r="D4">
        <v>25.2</v>
      </c>
      <c r="E4">
        <v>0</v>
      </c>
      <c r="F4">
        <v>0</v>
      </c>
      <c r="G4">
        <v>48.87</v>
      </c>
      <c r="H4">
        <v>0</v>
      </c>
      <c r="I4">
        <v>0</v>
      </c>
      <c r="J4">
        <v>71.239999999999995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19.414000000000001</v>
      </c>
      <c r="R4">
        <v>42.392195999999998</v>
      </c>
      <c r="S4">
        <v>26.390910000000002</v>
      </c>
      <c r="T4">
        <v>0</v>
      </c>
      <c r="U4">
        <v>417.375</v>
      </c>
      <c r="V4">
        <v>19.738</v>
      </c>
      <c r="W4">
        <v>40.668999999999997</v>
      </c>
      <c r="X4">
        <v>98.34375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39.088799999999999</v>
      </c>
      <c r="AH4">
        <v>140.34540000000001</v>
      </c>
      <c r="AI4">
        <v>0</v>
      </c>
      <c r="AJ4">
        <v>0</v>
      </c>
      <c r="AK4">
        <v>25.506900000000002</v>
      </c>
      <c r="AL4">
        <v>85.988</v>
      </c>
      <c r="AM4">
        <v>0</v>
      </c>
      <c r="AN4">
        <v>1.0904100000000001</v>
      </c>
      <c r="AO4">
        <v>8.82</v>
      </c>
      <c r="AP4">
        <v>13.3224</v>
      </c>
      <c r="AQ4">
        <v>45.36</v>
      </c>
      <c r="AR4">
        <v>48.576000000000001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3419.0698919999995</v>
      </c>
    </row>
    <row r="5" spans="1:121">
      <c r="A5" t="s">
        <v>47</v>
      </c>
      <c r="B5">
        <v>0</v>
      </c>
      <c r="C5">
        <v>0</v>
      </c>
      <c r="D5">
        <v>25.2</v>
      </c>
      <c r="E5">
        <v>0</v>
      </c>
      <c r="F5">
        <v>0</v>
      </c>
      <c r="G5">
        <v>48.87</v>
      </c>
      <c r="H5">
        <v>0</v>
      </c>
      <c r="I5">
        <v>0</v>
      </c>
      <c r="J5">
        <v>71.239999999999995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19.414000000000001</v>
      </c>
      <c r="R5">
        <v>42.392195999999998</v>
      </c>
      <c r="S5">
        <v>26.390910000000002</v>
      </c>
      <c r="T5">
        <v>0</v>
      </c>
      <c r="U5">
        <v>417.375</v>
      </c>
      <c r="V5">
        <v>19.738</v>
      </c>
      <c r="W5">
        <v>40.668999999999997</v>
      </c>
      <c r="X5">
        <v>98.34375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39.088799999999999</v>
      </c>
      <c r="AH5">
        <v>140.34540000000001</v>
      </c>
      <c r="AI5">
        <v>0</v>
      </c>
      <c r="AJ5">
        <v>0</v>
      </c>
      <c r="AK5">
        <v>25.506900000000002</v>
      </c>
      <c r="AL5">
        <v>85.988</v>
      </c>
      <c r="AM5">
        <v>0</v>
      </c>
      <c r="AN5">
        <v>1.0904100000000001</v>
      </c>
      <c r="AO5">
        <v>8.82</v>
      </c>
      <c r="AP5">
        <v>13.3224</v>
      </c>
      <c r="AQ5">
        <v>45.36</v>
      </c>
      <c r="AR5">
        <v>8.8320000000000007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3379.3258919999994</v>
      </c>
    </row>
    <row r="6" spans="1:121">
      <c r="A6" t="s">
        <v>48</v>
      </c>
      <c r="B6">
        <v>0</v>
      </c>
      <c r="C6">
        <v>0</v>
      </c>
      <c r="D6">
        <v>26.25</v>
      </c>
      <c r="E6">
        <v>0</v>
      </c>
      <c r="F6">
        <v>0</v>
      </c>
      <c r="G6">
        <v>48.87</v>
      </c>
      <c r="H6">
        <v>0</v>
      </c>
      <c r="I6">
        <v>0</v>
      </c>
      <c r="J6">
        <v>71.239999999999995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19.414000000000001</v>
      </c>
      <c r="R6">
        <v>42.392195999999998</v>
      </c>
      <c r="S6">
        <v>26.390910000000002</v>
      </c>
      <c r="T6">
        <v>0</v>
      </c>
      <c r="U6">
        <v>417.375</v>
      </c>
      <c r="V6">
        <v>19.738</v>
      </c>
      <c r="W6">
        <v>40.668999999999997</v>
      </c>
      <c r="X6">
        <v>98.34375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39.088799999999999</v>
      </c>
      <c r="AH6">
        <v>140.34540000000001</v>
      </c>
      <c r="AI6">
        <v>0</v>
      </c>
      <c r="AJ6">
        <v>0</v>
      </c>
      <c r="AK6">
        <v>25.506900000000002</v>
      </c>
      <c r="AL6">
        <v>85.988</v>
      </c>
      <c r="AM6">
        <v>0</v>
      </c>
      <c r="AN6">
        <v>1.0904100000000001</v>
      </c>
      <c r="AO6">
        <v>8.82</v>
      </c>
      <c r="AP6">
        <v>13.3224</v>
      </c>
      <c r="AQ6">
        <v>30.24</v>
      </c>
      <c r="AR6">
        <v>8.8320000000000007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3365.2558919999992</v>
      </c>
    </row>
    <row r="7" spans="1:121">
      <c r="A7" t="s">
        <v>49</v>
      </c>
      <c r="B7">
        <v>0</v>
      </c>
      <c r="C7">
        <v>0</v>
      </c>
      <c r="D7">
        <v>26.25</v>
      </c>
      <c r="E7">
        <v>0</v>
      </c>
      <c r="F7">
        <v>0</v>
      </c>
      <c r="G7">
        <v>48.87</v>
      </c>
      <c r="H7">
        <v>0</v>
      </c>
      <c r="I7">
        <v>0</v>
      </c>
      <c r="J7">
        <v>71.239999999999995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19.414000000000001</v>
      </c>
      <c r="R7">
        <v>42.392195999999998</v>
      </c>
      <c r="S7">
        <v>26.390910000000002</v>
      </c>
      <c r="T7">
        <v>0</v>
      </c>
      <c r="U7">
        <v>415.125</v>
      </c>
      <c r="V7">
        <v>19.738</v>
      </c>
      <c r="W7">
        <v>40.668999999999997</v>
      </c>
      <c r="X7">
        <v>98.34375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39.088799999999999</v>
      </c>
      <c r="AH7">
        <v>151.52000000000001</v>
      </c>
      <c r="AI7">
        <v>0</v>
      </c>
      <c r="AJ7">
        <v>0</v>
      </c>
      <c r="AK7">
        <v>25.506900000000002</v>
      </c>
      <c r="AL7">
        <v>81.34</v>
      </c>
      <c r="AM7">
        <v>0</v>
      </c>
      <c r="AN7">
        <v>1.0904100000000001</v>
      </c>
      <c r="AO7">
        <v>7.35</v>
      </c>
      <c r="AP7">
        <v>13.3224</v>
      </c>
      <c r="AQ7">
        <v>30.24</v>
      </c>
      <c r="AR7">
        <v>8.8320000000000007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3353.9594119999992</v>
      </c>
    </row>
    <row r="8" spans="1:121">
      <c r="A8" t="s">
        <v>50</v>
      </c>
      <c r="B8">
        <v>0</v>
      </c>
      <c r="C8">
        <v>0</v>
      </c>
      <c r="D8">
        <v>26.25</v>
      </c>
      <c r="E8">
        <v>0</v>
      </c>
      <c r="F8">
        <v>0</v>
      </c>
      <c r="G8">
        <v>48.87</v>
      </c>
      <c r="H8">
        <v>0</v>
      </c>
      <c r="I8">
        <v>0</v>
      </c>
      <c r="J8">
        <v>71.239999999999995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19.414000000000001</v>
      </c>
      <c r="R8">
        <v>42.392195999999998</v>
      </c>
      <c r="S8">
        <v>26.390910000000002</v>
      </c>
      <c r="T8">
        <v>0</v>
      </c>
      <c r="U8">
        <v>415.125</v>
      </c>
      <c r="V8">
        <v>19.738</v>
      </c>
      <c r="W8">
        <v>40.668999999999997</v>
      </c>
      <c r="X8">
        <v>98.34375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39.088799999999999</v>
      </c>
      <c r="AH8">
        <v>151.52000000000001</v>
      </c>
      <c r="AI8">
        <v>0</v>
      </c>
      <c r="AJ8">
        <v>0</v>
      </c>
      <c r="AK8">
        <v>25.506900000000002</v>
      </c>
      <c r="AL8">
        <v>81.34</v>
      </c>
      <c r="AM8">
        <v>0</v>
      </c>
      <c r="AN8">
        <v>1.0904100000000001</v>
      </c>
      <c r="AO8">
        <v>7.35</v>
      </c>
      <c r="AP8">
        <v>13.3224</v>
      </c>
      <c r="AQ8">
        <v>16.695</v>
      </c>
      <c r="AR8">
        <v>8.8320000000000007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3340.4144119999996</v>
      </c>
    </row>
    <row r="9" spans="1:121">
      <c r="A9" t="s">
        <v>51</v>
      </c>
      <c r="B9">
        <v>0</v>
      </c>
      <c r="C9">
        <v>0</v>
      </c>
      <c r="D9">
        <v>27.3</v>
      </c>
      <c r="E9">
        <v>0</v>
      </c>
      <c r="F9">
        <v>0</v>
      </c>
      <c r="G9">
        <v>48.87</v>
      </c>
      <c r="H9">
        <v>0</v>
      </c>
      <c r="I9">
        <v>0</v>
      </c>
      <c r="J9">
        <v>71.239999999999995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19.414000000000001</v>
      </c>
      <c r="R9">
        <v>42.392195999999998</v>
      </c>
      <c r="S9">
        <v>26.390910000000002</v>
      </c>
      <c r="T9">
        <v>0</v>
      </c>
      <c r="U9">
        <v>415.125</v>
      </c>
      <c r="V9">
        <v>19.738</v>
      </c>
      <c r="W9">
        <v>42.49</v>
      </c>
      <c r="X9">
        <v>98.34375</v>
      </c>
      <c r="Y9">
        <v>0</v>
      </c>
      <c r="Z9">
        <v>6.5537999999999998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39.088799999999999</v>
      </c>
      <c r="AH9">
        <v>151.52000000000001</v>
      </c>
      <c r="AI9">
        <v>0</v>
      </c>
      <c r="AJ9">
        <v>0</v>
      </c>
      <c r="AK9">
        <v>25.506900000000002</v>
      </c>
      <c r="AL9">
        <v>81.34</v>
      </c>
      <c r="AM9">
        <v>0</v>
      </c>
      <c r="AN9">
        <v>1.0904100000000001</v>
      </c>
      <c r="AO9">
        <v>7.35</v>
      </c>
      <c r="AP9">
        <v>12.681900000000001</v>
      </c>
      <c r="AQ9">
        <v>16.695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3327.9822319999994</v>
      </c>
    </row>
    <row r="10" spans="1:121">
      <c r="A10" t="s">
        <v>52</v>
      </c>
      <c r="B10">
        <v>0</v>
      </c>
      <c r="C10">
        <v>0</v>
      </c>
      <c r="D10">
        <v>27.3</v>
      </c>
      <c r="E10">
        <v>0</v>
      </c>
      <c r="F10">
        <v>0</v>
      </c>
      <c r="G10">
        <v>48.87</v>
      </c>
      <c r="H10">
        <v>0</v>
      </c>
      <c r="I10">
        <v>0</v>
      </c>
      <c r="J10">
        <v>71.239999999999995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19.414000000000001</v>
      </c>
      <c r="R10">
        <v>42.392195999999998</v>
      </c>
      <c r="S10">
        <v>26.390910000000002</v>
      </c>
      <c r="T10">
        <v>0</v>
      </c>
      <c r="U10">
        <v>415.125</v>
      </c>
      <c r="V10">
        <v>19.738</v>
      </c>
      <c r="W10">
        <v>42.49</v>
      </c>
      <c r="X10">
        <v>98.34375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39.088799999999999</v>
      </c>
      <c r="AH10">
        <v>151.52000000000001</v>
      </c>
      <c r="AI10">
        <v>0</v>
      </c>
      <c r="AJ10">
        <v>0</v>
      </c>
      <c r="AK10">
        <v>25.506900000000002</v>
      </c>
      <c r="AL10">
        <v>81.34</v>
      </c>
      <c r="AM10">
        <v>0</v>
      </c>
      <c r="AN10">
        <v>1.0904100000000001</v>
      </c>
      <c r="AO10">
        <v>7.35</v>
      </c>
      <c r="AP10">
        <v>12.681900000000001</v>
      </c>
      <c r="AQ10">
        <v>16.695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3327.9822319999994</v>
      </c>
    </row>
    <row r="11" spans="1:121">
      <c r="A11" t="s">
        <v>53</v>
      </c>
      <c r="B11">
        <v>0</v>
      </c>
      <c r="C11">
        <v>0</v>
      </c>
      <c r="D11">
        <v>27.3</v>
      </c>
      <c r="E11">
        <v>0</v>
      </c>
      <c r="F11">
        <v>0</v>
      </c>
      <c r="G11">
        <v>48.87</v>
      </c>
      <c r="H11">
        <v>0</v>
      </c>
      <c r="I11">
        <v>0</v>
      </c>
      <c r="J11">
        <v>71.239999999999995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19.414000000000001</v>
      </c>
      <c r="R11">
        <v>42.392195999999998</v>
      </c>
      <c r="S11">
        <v>26.390910000000002</v>
      </c>
      <c r="T11">
        <v>0</v>
      </c>
      <c r="U11">
        <v>415.125</v>
      </c>
      <c r="V11">
        <v>19.738</v>
      </c>
      <c r="W11">
        <v>40.668999999999997</v>
      </c>
      <c r="X11">
        <v>98.34375</v>
      </c>
      <c r="Y11">
        <v>0</v>
      </c>
      <c r="Z11">
        <v>6.5537999999999998</v>
      </c>
      <c r="AA11">
        <v>28.045000000000002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39.088799999999999</v>
      </c>
      <c r="AH11">
        <v>151.52000000000001</v>
      </c>
      <c r="AI11">
        <v>0</v>
      </c>
      <c r="AJ11">
        <v>0</v>
      </c>
      <c r="AK11">
        <v>25.506900000000002</v>
      </c>
      <c r="AL11">
        <v>81.34</v>
      </c>
      <c r="AM11">
        <v>0</v>
      </c>
      <c r="AN11">
        <v>1.0904100000000001</v>
      </c>
      <c r="AO11">
        <v>7.35</v>
      </c>
      <c r="AP11">
        <v>12.681900000000001</v>
      </c>
      <c r="AQ11">
        <v>0</v>
      </c>
      <c r="AR11">
        <v>8.8320000000000007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3309.4662319999993</v>
      </c>
    </row>
    <row r="12" spans="1:121">
      <c r="A12" t="s">
        <v>54</v>
      </c>
      <c r="B12">
        <v>0</v>
      </c>
      <c r="C12">
        <v>0</v>
      </c>
      <c r="D12">
        <v>27.3</v>
      </c>
      <c r="E12">
        <v>0</v>
      </c>
      <c r="F12">
        <v>0</v>
      </c>
      <c r="G12">
        <v>48.87</v>
      </c>
      <c r="H12">
        <v>0</v>
      </c>
      <c r="I12">
        <v>0</v>
      </c>
      <c r="J12">
        <v>71.239999999999995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19.414000000000001</v>
      </c>
      <c r="R12">
        <v>42.392195999999998</v>
      </c>
      <c r="S12">
        <v>26.390910000000002</v>
      </c>
      <c r="T12">
        <v>0</v>
      </c>
      <c r="U12">
        <v>415.125</v>
      </c>
      <c r="V12">
        <v>19.738</v>
      </c>
      <c r="W12">
        <v>40.668999999999997</v>
      </c>
      <c r="X12">
        <v>98.34375</v>
      </c>
      <c r="Y12">
        <v>0</v>
      </c>
      <c r="Z12">
        <v>6.5537999999999998</v>
      </c>
      <c r="AA12">
        <v>28.045000000000002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39.088799999999999</v>
      </c>
      <c r="AH12">
        <v>151.52000000000001</v>
      </c>
      <c r="AI12">
        <v>0</v>
      </c>
      <c r="AJ12">
        <v>0</v>
      </c>
      <c r="AK12">
        <v>25.506900000000002</v>
      </c>
      <c r="AL12">
        <v>81.34</v>
      </c>
      <c r="AM12">
        <v>0</v>
      </c>
      <c r="AN12">
        <v>1.0904100000000001</v>
      </c>
      <c r="AO12">
        <v>7.35</v>
      </c>
      <c r="AP12">
        <v>12.681900000000001</v>
      </c>
      <c r="AQ12">
        <v>0</v>
      </c>
      <c r="AR12">
        <v>8.8320000000000007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3309.4662319999993</v>
      </c>
    </row>
    <row r="13" spans="1:121">
      <c r="A13" t="s">
        <v>55</v>
      </c>
      <c r="B13">
        <v>0</v>
      </c>
      <c r="C13">
        <v>0</v>
      </c>
      <c r="D13">
        <v>27.3</v>
      </c>
      <c r="E13">
        <v>0</v>
      </c>
      <c r="F13">
        <v>0</v>
      </c>
      <c r="G13">
        <v>48.87</v>
      </c>
      <c r="H13">
        <v>0</v>
      </c>
      <c r="I13">
        <v>0</v>
      </c>
      <c r="J13">
        <v>71.239999999999995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19.414000000000001</v>
      </c>
      <c r="R13">
        <v>42.392195999999998</v>
      </c>
      <c r="S13">
        <v>26.390910000000002</v>
      </c>
      <c r="T13">
        <v>0</v>
      </c>
      <c r="U13">
        <v>415.125</v>
      </c>
      <c r="V13">
        <v>19.738</v>
      </c>
      <c r="W13">
        <v>40.668999999999997</v>
      </c>
      <c r="X13">
        <v>98.34375</v>
      </c>
      <c r="Y13">
        <v>0</v>
      </c>
      <c r="Z13">
        <v>6.5537999999999998</v>
      </c>
      <c r="AA13">
        <v>28.045000000000002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39.088799999999999</v>
      </c>
      <c r="AH13">
        <v>151.52000000000001</v>
      </c>
      <c r="AI13">
        <v>0</v>
      </c>
      <c r="AJ13">
        <v>0</v>
      </c>
      <c r="AK13">
        <v>25.506900000000002</v>
      </c>
      <c r="AL13">
        <v>81.34</v>
      </c>
      <c r="AM13">
        <v>0</v>
      </c>
      <c r="AN13">
        <v>1.0904100000000001</v>
      </c>
      <c r="AO13">
        <v>13.23</v>
      </c>
      <c r="AP13">
        <v>12.681900000000001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3315.3462319999994</v>
      </c>
    </row>
    <row r="14" spans="1:121">
      <c r="A14" t="s">
        <v>56</v>
      </c>
      <c r="B14">
        <v>0</v>
      </c>
      <c r="C14">
        <v>0</v>
      </c>
      <c r="D14">
        <v>27.3</v>
      </c>
      <c r="E14">
        <v>0</v>
      </c>
      <c r="F14">
        <v>0</v>
      </c>
      <c r="G14">
        <v>48.87</v>
      </c>
      <c r="H14">
        <v>0</v>
      </c>
      <c r="I14">
        <v>0</v>
      </c>
      <c r="J14">
        <v>71.239999999999995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19.414000000000001</v>
      </c>
      <c r="R14">
        <v>42.392195999999998</v>
      </c>
      <c r="S14">
        <v>26.390910000000002</v>
      </c>
      <c r="T14">
        <v>0</v>
      </c>
      <c r="U14">
        <v>415.125</v>
      </c>
      <c r="V14">
        <v>19.738</v>
      </c>
      <c r="W14">
        <v>40.668999999999997</v>
      </c>
      <c r="X14">
        <v>98.34375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39.088799999999999</v>
      </c>
      <c r="AH14">
        <v>151.52000000000001</v>
      </c>
      <c r="AI14">
        <v>0</v>
      </c>
      <c r="AJ14">
        <v>0</v>
      </c>
      <c r="AK14">
        <v>25.506900000000002</v>
      </c>
      <c r="AL14">
        <v>81.34</v>
      </c>
      <c r="AM14">
        <v>0</v>
      </c>
      <c r="AN14">
        <v>1.0904100000000001</v>
      </c>
      <c r="AO14">
        <v>13.23</v>
      </c>
      <c r="AP14">
        <v>11.2728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3313.9371319999996</v>
      </c>
    </row>
    <row r="15" spans="1:121">
      <c r="A15" t="s">
        <v>57</v>
      </c>
      <c r="B15">
        <v>0</v>
      </c>
      <c r="C15">
        <v>0</v>
      </c>
      <c r="D15">
        <v>27.3</v>
      </c>
      <c r="E15">
        <v>0</v>
      </c>
      <c r="F15">
        <v>0</v>
      </c>
      <c r="G15">
        <v>48.87</v>
      </c>
      <c r="H15">
        <v>0</v>
      </c>
      <c r="I15">
        <v>0</v>
      </c>
      <c r="J15">
        <v>71.239999999999995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19.414000000000001</v>
      </c>
      <c r="R15">
        <v>42.392195999999998</v>
      </c>
      <c r="S15">
        <v>26.390910000000002</v>
      </c>
      <c r="T15">
        <v>0</v>
      </c>
      <c r="U15">
        <v>415.125</v>
      </c>
      <c r="V15">
        <v>19.738</v>
      </c>
      <c r="W15">
        <v>40.668999999999997</v>
      </c>
      <c r="X15">
        <v>98.34375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39.088799999999999</v>
      </c>
      <c r="AH15">
        <v>151.52000000000001</v>
      </c>
      <c r="AI15">
        <v>0</v>
      </c>
      <c r="AJ15">
        <v>0</v>
      </c>
      <c r="AK15">
        <v>25.506900000000002</v>
      </c>
      <c r="AL15">
        <v>81.34</v>
      </c>
      <c r="AM15">
        <v>0</v>
      </c>
      <c r="AN15">
        <v>1.0904100000000001</v>
      </c>
      <c r="AO15">
        <v>13.23</v>
      </c>
      <c r="AP15">
        <v>10.119899999999999</v>
      </c>
      <c r="AQ15">
        <v>0</v>
      </c>
      <c r="AR15">
        <v>8.8320000000000007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3303.0771039999995</v>
      </c>
    </row>
    <row r="16" spans="1:121">
      <c r="A16" t="s">
        <v>58</v>
      </c>
      <c r="B16">
        <v>0</v>
      </c>
      <c r="C16">
        <v>0</v>
      </c>
      <c r="D16">
        <v>27.3</v>
      </c>
      <c r="E16">
        <v>0</v>
      </c>
      <c r="F16">
        <v>0</v>
      </c>
      <c r="G16">
        <v>48.87</v>
      </c>
      <c r="H16">
        <v>0</v>
      </c>
      <c r="I16">
        <v>0</v>
      </c>
      <c r="J16">
        <v>71.239999999999995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19.414000000000001</v>
      </c>
      <c r="R16">
        <v>42.392195999999998</v>
      </c>
      <c r="S16">
        <v>26.390910000000002</v>
      </c>
      <c r="T16">
        <v>0</v>
      </c>
      <c r="U16">
        <v>415.125</v>
      </c>
      <c r="V16">
        <v>19.738</v>
      </c>
      <c r="W16">
        <v>40.668999999999997</v>
      </c>
      <c r="X16">
        <v>98.34375</v>
      </c>
      <c r="Y16">
        <v>0</v>
      </c>
      <c r="Z16">
        <v>6.5537999999999998</v>
      </c>
      <c r="AA16">
        <v>28.045000000000002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39.088799999999999</v>
      </c>
      <c r="AH16">
        <v>151.52000000000001</v>
      </c>
      <c r="AI16">
        <v>0</v>
      </c>
      <c r="AJ16">
        <v>0</v>
      </c>
      <c r="AK16">
        <v>25.506900000000002</v>
      </c>
      <c r="AL16">
        <v>81.34</v>
      </c>
      <c r="AM16">
        <v>0</v>
      </c>
      <c r="AN16">
        <v>1.0904100000000001</v>
      </c>
      <c r="AO16">
        <v>13.23</v>
      </c>
      <c r="AP16">
        <v>10.119899999999999</v>
      </c>
      <c r="AQ16">
        <v>0</v>
      </c>
      <c r="AR16">
        <v>8.8320000000000007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3303.0771039999995</v>
      </c>
    </row>
    <row r="17" spans="1:117">
      <c r="A17" t="s">
        <v>59</v>
      </c>
      <c r="B17">
        <v>0</v>
      </c>
      <c r="C17">
        <v>0</v>
      </c>
      <c r="D17">
        <v>27.3</v>
      </c>
      <c r="E17">
        <v>0</v>
      </c>
      <c r="F17">
        <v>0</v>
      </c>
      <c r="G17">
        <v>48.87</v>
      </c>
      <c r="H17">
        <v>0</v>
      </c>
      <c r="I17">
        <v>0</v>
      </c>
      <c r="J17">
        <v>71.239999999999995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19.414000000000001</v>
      </c>
      <c r="R17">
        <v>42.392195999999998</v>
      </c>
      <c r="S17">
        <v>26.390910000000002</v>
      </c>
      <c r="T17">
        <v>0</v>
      </c>
      <c r="U17">
        <v>415.125</v>
      </c>
      <c r="V17">
        <v>19.738</v>
      </c>
      <c r="W17">
        <v>40.668999999999997</v>
      </c>
      <c r="X17">
        <v>98.34375</v>
      </c>
      <c r="Y17">
        <v>0</v>
      </c>
      <c r="Z17">
        <v>6.5537999999999998</v>
      </c>
      <c r="AA17">
        <v>28.045000000000002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8.8740000000000006</v>
      </c>
      <c r="AG17">
        <v>39.088799999999999</v>
      </c>
      <c r="AH17">
        <v>151.52000000000001</v>
      </c>
      <c r="AI17">
        <v>0</v>
      </c>
      <c r="AJ17">
        <v>0</v>
      </c>
      <c r="AK17">
        <v>25.506900000000002</v>
      </c>
      <c r="AL17">
        <v>81.34</v>
      </c>
      <c r="AM17">
        <v>0</v>
      </c>
      <c r="AN17">
        <v>1.0904100000000001</v>
      </c>
      <c r="AO17">
        <v>13.23</v>
      </c>
      <c r="AP17">
        <v>10.119899999999999</v>
      </c>
      <c r="AQ17">
        <v>0</v>
      </c>
      <c r="AR17">
        <v>8.8320000000000007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3303.0771039999995</v>
      </c>
    </row>
    <row r="18" spans="1:117">
      <c r="A18" t="s">
        <v>60</v>
      </c>
      <c r="B18">
        <v>0</v>
      </c>
      <c r="C18">
        <v>0</v>
      </c>
      <c r="D18">
        <v>27.3</v>
      </c>
      <c r="E18">
        <v>0</v>
      </c>
      <c r="F18">
        <v>0</v>
      </c>
      <c r="G18">
        <v>48.87</v>
      </c>
      <c r="H18">
        <v>0</v>
      </c>
      <c r="I18">
        <v>0</v>
      </c>
      <c r="J18">
        <v>71.239999999999995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19.414000000000001</v>
      </c>
      <c r="R18">
        <v>42.392195999999998</v>
      </c>
      <c r="S18">
        <v>26.390910000000002</v>
      </c>
      <c r="T18">
        <v>0</v>
      </c>
      <c r="U18">
        <v>415.125</v>
      </c>
      <c r="V18">
        <v>19.738</v>
      </c>
      <c r="W18">
        <v>40.668999999999997</v>
      </c>
      <c r="X18">
        <v>98.34375</v>
      </c>
      <c r="Y18">
        <v>0</v>
      </c>
      <c r="Z18">
        <v>6.5537999999999998</v>
      </c>
      <c r="AA18">
        <v>28.045000000000002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8.8740000000000006</v>
      </c>
      <c r="AG18">
        <v>39.088799999999999</v>
      </c>
      <c r="AH18">
        <v>151.52000000000001</v>
      </c>
      <c r="AI18">
        <v>0</v>
      </c>
      <c r="AJ18">
        <v>0</v>
      </c>
      <c r="AK18">
        <v>25.506900000000002</v>
      </c>
      <c r="AL18">
        <v>81.34</v>
      </c>
      <c r="AM18">
        <v>0</v>
      </c>
      <c r="AN18">
        <v>1.0904100000000001</v>
      </c>
      <c r="AO18">
        <v>13.23</v>
      </c>
      <c r="AP18">
        <v>10.119899999999999</v>
      </c>
      <c r="AQ18">
        <v>0</v>
      </c>
      <c r="AR18">
        <v>8.8320000000000007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3303.0771039999995</v>
      </c>
    </row>
    <row r="19" spans="1:117">
      <c r="A19" t="s">
        <v>61</v>
      </c>
      <c r="B19">
        <v>0</v>
      </c>
      <c r="C19">
        <v>0</v>
      </c>
      <c r="D19">
        <v>27.3</v>
      </c>
      <c r="E19">
        <v>0</v>
      </c>
      <c r="F19">
        <v>0</v>
      </c>
      <c r="G19">
        <v>48.87</v>
      </c>
      <c r="H19">
        <v>0</v>
      </c>
      <c r="I19">
        <v>0</v>
      </c>
      <c r="J19">
        <v>71.239999999999995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19.414000000000001</v>
      </c>
      <c r="R19">
        <v>42.392195999999998</v>
      </c>
      <c r="S19">
        <v>26.390910000000002</v>
      </c>
      <c r="T19">
        <v>0</v>
      </c>
      <c r="U19">
        <v>415.125</v>
      </c>
      <c r="V19">
        <v>19.738</v>
      </c>
      <c r="W19">
        <v>40.668999999999997</v>
      </c>
      <c r="X19">
        <v>98.34375</v>
      </c>
      <c r="Y19">
        <v>0</v>
      </c>
      <c r="Z19">
        <v>6.5537999999999998</v>
      </c>
      <c r="AA19">
        <v>28.045000000000002</v>
      </c>
      <c r="AB19">
        <v>39.510120000000001</v>
      </c>
      <c r="AC19">
        <v>19.35568</v>
      </c>
      <c r="AD19">
        <v>27.3447</v>
      </c>
      <c r="AE19">
        <v>49.436556000000003</v>
      </c>
      <c r="AF19">
        <v>8.8740000000000006</v>
      </c>
      <c r="AG19">
        <v>39.088799999999999</v>
      </c>
      <c r="AH19">
        <v>151.52000000000001</v>
      </c>
      <c r="AI19">
        <v>0</v>
      </c>
      <c r="AJ19">
        <v>0</v>
      </c>
      <c r="AK19">
        <v>25.506900000000002</v>
      </c>
      <c r="AL19">
        <v>81.34</v>
      </c>
      <c r="AM19">
        <v>0</v>
      </c>
      <c r="AN19">
        <v>1.0904100000000001</v>
      </c>
      <c r="AO19">
        <v>8.82</v>
      </c>
      <c r="AP19">
        <v>10.119899999999999</v>
      </c>
      <c r="AQ19">
        <v>0</v>
      </c>
      <c r="AR19">
        <v>8.8320000000000007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3298.6671039999997</v>
      </c>
    </row>
    <row r="20" spans="1:117">
      <c r="A20" t="s">
        <v>62</v>
      </c>
      <c r="B20">
        <v>0</v>
      </c>
      <c r="C20">
        <v>0</v>
      </c>
      <c r="D20">
        <v>27.3</v>
      </c>
      <c r="E20">
        <v>0</v>
      </c>
      <c r="F20">
        <v>0</v>
      </c>
      <c r="G20">
        <v>48.87</v>
      </c>
      <c r="H20">
        <v>0</v>
      </c>
      <c r="I20">
        <v>0</v>
      </c>
      <c r="J20">
        <v>71.239999999999995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19.414000000000001</v>
      </c>
      <c r="R20">
        <v>42.392195999999998</v>
      </c>
      <c r="S20">
        <v>26.390910000000002</v>
      </c>
      <c r="T20">
        <v>0</v>
      </c>
      <c r="U20">
        <v>415.125</v>
      </c>
      <c r="V20">
        <v>19.738</v>
      </c>
      <c r="W20">
        <v>40.668999999999997</v>
      </c>
      <c r="X20">
        <v>98.34375</v>
      </c>
      <c r="Y20">
        <v>0</v>
      </c>
      <c r="Z20">
        <v>6.5537999999999998</v>
      </c>
      <c r="AA20">
        <v>28.045000000000002</v>
      </c>
      <c r="AB20">
        <v>39.510120000000001</v>
      </c>
      <c r="AC20">
        <v>19.35568</v>
      </c>
      <c r="AD20">
        <v>27.3447</v>
      </c>
      <c r="AE20">
        <v>49.436556000000003</v>
      </c>
      <c r="AF20">
        <v>8.8740000000000006</v>
      </c>
      <c r="AG20">
        <v>39.088799999999999</v>
      </c>
      <c r="AH20">
        <v>151.52000000000001</v>
      </c>
      <c r="AI20">
        <v>0</v>
      </c>
      <c r="AJ20">
        <v>0</v>
      </c>
      <c r="AK20">
        <v>25.506900000000002</v>
      </c>
      <c r="AL20">
        <v>81.34</v>
      </c>
      <c r="AM20">
        <v>0</v>
      </c>
      <c r="AN20">
        <v>1.0904100000000001</v>
      </c>
      <c r="AO20">
        <v>8.82</v>
      </c>
      <c r="AP20">
        <v>10.119899999999999</v>
      </c>
      <c r="AQ20">
        <v>0</v>
      </c>
      <c r="AR20">
        <v>48.576000000000001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3338.4111039999998</v>
      </c>
    </row>
    <row r="21" spans="1:117">
      <c r="A21" t="s">
        <v>63</v>
      </c>
      <c r="B21">
        <v>0</v>
      </c>
      <c r="C21">
        <v>0</v>
      </c>
      <c r="D21">
        <v>27.3</v>
      </c>
      <c r="E21">
        <v>0</v>
      </c>
      <c r="F21">
        <v>0</v>
      </c>
      <c r="G21">
        <v>48.87</v>
      </c>
      <c r="H21">
        <v>0</v>
      </c>
      <c r="I21">
        <v>0</v>
      </c>
      <c r="J21">
        <v>71.239999999999995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19.414000000000001</v>
      </c>
      <c r="R21">
        <v>42.392195999999998</v>
      </c>
      <c r="S21">
        <v>26.390910000000002</v>
      </c>
      <c r="T21">
        <v>0</v>
      </c>
      <c r="U21">
        <v>415.125</v>
      </c>
      <c r="V21">
        <v>19.738</v>
      </c>
      <c r="W21">
        <v>40.668999999999997</v>
      </c>
      <c r="X21">
        <v>98.34375</v>
      </c>
      <c r="Y21">
        <v>0</v>
      </c>
      <c r="Z21">
        <v>6.5537999999999998</v>
      </c>
      <c r="AA21">
        <v>28.045000000000002</v>
      </c>
      <c r="AB21">
        <v>39.510120000000001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39.088799999999999</v>
      </c>
      <c r="AH21">
        <v>151.52000000000001</v>
      </c>
      <c r="AI21">
        <v>0</v>
      </c>
      <c r="AJ21">
        <v>0</v>
      </c>
      <c r="AK21">
        <v>25.506900000000002</v>
      </c>
      <c r="AL21">
        <v>81.34</v>
      </c>
      <c r="AM21">
        <v>0</v>
      </c>
      <c r="AN21">
        <v>1.0904100000000001</v>
      </c>
      <c r="AO21">
        <v>8.82</v>
      </c>
      <c r="AP21">
        <v>10.119899999999999</v>
      </c>
      <c r="AQ21">
        <v>0</v>
      </c>
      <c r="AR21">
        <v>48.576000000000001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3338.4111039999998</v>
      </c>
    </row>
    <row r="22" spans="1:117">
      <c r="A22" t="s">
        <v>64</v>
      </c>
      <c r="B22">
        <v>0</v>
      </c>
      <c r="C22">
        <v>0</v>
      </c>
      <c r="D22">
        <v>27.3</v>
      </c>
      <c r="E22">
        <v>0</v>
      </c>
      <c r="F22">
        <v>0</v>
      </c>
      <c r="G22">
        <v>48.87</v>
      </c>
      <c r="H22">
        <v>0</v>
      </c>
      <c r="I22">
        <v>0</v>
      </c>
      <c r="J22">
        <v>71.239999999999995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19.414000000000001</v>
      </c>
      <c r="R22">
        <v>42.392195999999998</v>
      </c>
      <c r="S22">
        <v>26.390910000000002</v>
      </c>
      <c r="T22">
        <v>0</v>
      </c>
      <c r="U22">
        <v>415.125</v>
      </c>
      <c r="V22">
        <v>19.738</v>
      </c>
      <c r="W22">
        <v>40.668999999999997</v>
      </c>
      <c r="X22">
        <v>98.34375</v>
      </c>
      <c r="Y22">
        <v>0</v>
      </c>
      <c r="Z22">
        <v>6.5537999999999998</v>
      </c>
      <c r="AA22">
        <v>28.045000000000002</v>
      </c>
      <c r="AB22">
        <v>39.510120000000001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39.088799999999999</v>
      </c>
      <c r="AH22">
        <v>151.52000000000001</v>
      </c>
      <c r="AI22">
        <v>0</v>
      </c>
      <c r="AJ22">
        <v>0</v>
      </c>
      <c r="AK22">
        <v>25.506900000000002</v>
      </c>
      <c r="AL22">
        <v>81.34</v>
      </c>
      <c r="AM22">
        <v>0</v>
      </c>
      <c r="AN22">
        <v>1.0904100000000001</v>
      </c>
      <c r="AO22">
        <v>8.82</v>
      </c>
      <c r="AP22">
        <v>10.119899999999999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3298.6671039999997</v>
      </c>
    </row>
    <row r="23" spans="1:117">
      <c r="A23" t="s">
        <v>65</v>
      </c>
      <c r="B23">
        <v>0</v>
      </c>
      <c r="C23">
        <v>0</v>
      </c>
      <c r="D23">
        <v>27.3</v>
      </c>
      <c r="E23">
        <v>0</v>
      </c>
      <c r="F23">
        <v>0</v>
      </c>
      <c r="G23">
        <v>48.87</v>
      </c>
      <c r="H23">
        <v>0</v>
      </c>
      <c r="I23">
        <v>0</v>
      </c>
      <c r="J23">
        <v>71.239999999999995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415.125</v>
      </c>
      <c r="V23">
        <v>19.738</v>
      </c>
      <c r="W23">
        <v>40.061999999999998</v>
      </c>
      <c r="X23">
        <v>98.34375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39.088799999999999</v>
      </c>
      <c r="AH23">
        <v>151.52000000000001</v>
      </c>
      <c r="AI23">
        <v>0</v>
      </c>
      <c r="AJ23">
        <v>0</v>
      </c>
      <c r="AK23">
        <v>25.506900000000002</v>
      </c>
      <c r="AL23">
        <v>81.34</v>
      </c>
      <c r="AM23">
        <v>0</v>
      </c>
      <c r="AN23">
        <v>1.0904100000000001</v>
      </c>
      <c r="AO23">
        <v>8.82</v>
      </c>
      <c r="AP23">
        <v>10.119899999999999</v>
      </c>
      <c r="AQ23">
        <v>15.12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3313.7511039999995</v>
      </c>
    </row>
    <row r="24" spans="1:117">
      <c r="A24" t="s">
        <v>66</v>
      </c>
      <c r="B24">
        <v>0</v>
      </c>
      <c r="C24">
        <v>0</v>
      </c>
      <c r="D24">
        <v>27.3</v>
      </c>
      <c r="E24">
        <v>0</v>
      </c>
      <c r="F24">
        <v>0</v>
      </c>
      <c r="G24">
        <v>48.87</v>
      </c>
      <c r="H24">
        <v>0</v>
      </c>
      <c r="I24">
        <v>0</v>
      </c>
      <c r="J24">
        <v>71.239999999999995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415.125</v>
      </c>
      <c r="V24">
        <v>19.738</v>
      </c>
      <c r="W24">
        <v>40.061999999999998</v>
      </c>
      <c r="X24">
        <v>98.34375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39.088799999999999</v>
      </c>
      <c r="AH24">
        <v>151.52000000000001</v>
      </c>
      <c r="AI24">
        <v>0</v>
      </c>
      <c r="AJ24">
        <v>0</v>
      </c>
      <c r="AK24">
        <v>25.506900000000002</v>
      </c>
      <c r="AL24">
        <v>81.34</v>
      </c>
      <c r="AM24">
        <v>0</v>
      </c>
      <c r="AN24">
        <v>1.0904100000000001</v>
      </c>
      <c r="AO24">
        <v>8.82</v>
      </c>
      <c r="AP24">
        <v>10.119899999999999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3313.7511039999995</v>
      </c>
    </row>
    <row r="25" spans="1:117">
      <c r="A25" t="s">
        <v>67</v>
      </c>
      <c r="B25">
        <v>0</v>
      </c>
      <c r="C25">
        <v>0</v>
      </c>
      <c r="D25">
        <v>27.3</v>
      </c>
      <c r="E25">
        <v>0</v>
      </c>
      <c r="F25">
        <v>0</v>
      </c>
      <c r="G25">
        <v>48.87</v>
      </c>
      <c r="H25">
        <v>0</v>
      </c>
      <c r="I25">
        <v>0</v>
      </c>
      <c r="J25">
        <v>71.239999999999995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415.125</v>
      </c>
      <c r="V25">
        <v>19.738</v>
      </c>
      <c r="W25">
        <v>38.241</v>
      </c>
      <c r="X25">
        <v>98.34375</v>
      </c>
      <c r="Y25">
        <v>0</v>
      </c>
      <c r="Z25">
        <v>6.5537999999999998</v>
      </c>
      <c r="AA25">
        <v>42.106999999999999</v>
      </c>
      <c r="AB25">
        <v>39.510120000000001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39.088799999999999</v>
      </c>
      <c r="AH25">
        <v>151.52000000000001</v>
      </c>
      <c r="AI25">
        <v>0</v>
      </c>
      <c r="AJ25">
        <v>0</v>
      </c>
      <c r="AK25">
        <v>25.506900000000002</v>
      </c>
      <c r="AL25">
        <v>81.34</v>
      </c>
      <c r="AM25">
        <v>0</v>
      </c>
      <c r="AN25">
        <v>1.0904100000000001</v>
      </c>
      <c r="AO25">
        <v>8.82</v>
      </c>
      <c r="AP25">
        <v>10.119899999999999</v>
      </c>
      <c r="AQ25">
        <v>30.24</v>
      </c>
      <c r="AR25">
        <v>8.8320000000000007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3341.1121039999994</v>
      </c>
    </row>
    <row r="26" spans="1:117">
      <c r="A26" t="s">
        <v>68</v>
      </c>
      <c r="B26">
        <v>0</v>
      </c>
      <c r="C26">
        <v>0</v>
      </c>
      <c r="D26">
        <v>27.3</v>
      </c>
      <c r="E26">
        <v>0</v>
      </c>
      <c r="F26">
        <v>0</v>
      </c>
      <c r="G26">
        <v>48.87</v>
      </c>
      <c r="H26">
        <v>0</v>
      </c>
      <c r="I26">
        <v>0</v>
      </c>
      <c r="J26">
        <v>71.239999999999995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415.125</v>
      </c>
      <c r="V26">
        <v>19.738</v>
      </c>
      <c r="W26">
        <v>38.241</v>
      </c>
      <c r="X26">
        <v>98.34375</v>
      </c>
      <c r="Y26">
        <v>0</v>
      </c>
      <c r="Z26">
        <v>6.5537999999999998</v>
      </c>
      <c r="AA26">
        <v>42.106999999999999</v>
      </c>
      <c r="AB26">
        <v>39.510120000000001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39.088799999999999</v>
      </c>
      <c r="AH26">
        <v>151.52000000000001</v>
      </c>
      <c r="AI26">
        <v>0</v>
      </c>
      <c r="AJ26">
        <v>0</v>
      </c>
      <c r="AK26">
        <v>25.506900000000002</v>
      </c>
      <c r="AL26">
        <v>81.34</v>
      </c>
      <c r="AM26">
        <v>0</v>
      </c>
      <c r="AN26">
        <v>1.0904100000000001</v>
      </c>
      <c r="AO26">
        <v>8.82</v>
      </c>
      <c r="AP26">
        <v>10.119899999999999</v>
      </c>
      <c r="AQ26">
        <v>46.683</v>
      </c>
      <c r="AR26">
        <v>8.8320000000000007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3357.5551039999996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48.87</v>
      </c>
      <c r="H27">
        <v>0</v>
      </c>
      <c r="I27">
        <v>0</v>
      </c>
      <c r="J27">
        <v>71.239999999999995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415.125</v>
      </c>
      <c r="V27">
        <v>20.363499999999998</v>
      </c>
      <c r="W27">
        <v>37.027000000000001</v>
      </c>
      <c r="X27">
        <v>98.34375</v>
      </c>
      <c r="Y27">
        <v>0</v>
      </c>
      <c r="Z27">
        <v>6.5537999999999998</v>
      </c>
      <c r="AA27">
        <v>42.106999999999999</v>
      </c>
      <c r="AB27">
        <v>39.510120000000001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39.088799999999999</v>
      </c>
      <c r="AH27">
        <v>151.52000000000001</v>
      </c>
      <c r="AI27">
        <v>0</v>
      </c>
      <c r="AJ27">
        <v>0</v>
      </c>
      <c r="AK27">
        <v>25.506900000000002</v>
      </c>
      <c r="AL27">
        <v>81.34</v>
      </c>
      <c r="AM27">
        <v>0</v>
      </c>
      <c r="AN27">
        <v>1.0904100000000001</v>
      </c>
      <c r="AO27">
        <v>8.82</v>
      </c>
      <c r="AP27">
        <v>10.119899999999999</v>
      </c>
      <c r="AQ27">
        <v>62.244</v>
      </c>
      <c r="AR27">
        <v>8.8320000000000007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3372.5276039999999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48.87</v>
      </c>
      <c r="H28">
        <v>0</v>
      </c>
      <c r="I28">
        <v>0</v>
      </c>
      <c r="J28">
        <v>71.239999999999995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415.125</v>
      </c>
      <c r="V28">
        <v>20.363499999999998</v>
      </c>
      <c r="W28">
        <v>37.027000000000001</v>
      </c>
      <c r="X28">
        <v>98.34375</v>
      </c>
      <c r="Y28">
        <v>0</v>
      </c>
      <c r="Z28">
        <v>6.5537999999999998</v>
      </c>
      <c r="AA28">
        <v>42.106999999999999</v>
      </c>
      <c r="AB28">
        <v>39.510120000000001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39.088799999999999</v>
      </c>
      <c r="AH28">
        <v>151.52000000000001</v>
      </c>
      <c r="AI28">
        <v>0</v>
      </c>
      <c r="AJ28">
        <v>0</v>
      </c>
      <c r="AK28">
        <v>25.506900000000002</v>
      </c>
      <c r="AL28">
        <v>81.34</v>
      </c>
      <c r="AM28">
        <v>0</v>
      </c>
      <c r="AN28">
        <v>1.0904100000000001</v>
      </c>
      <c r="AO28">
        <v>8.82</v>
      </c>
      <c r="AP28">
        <v>10.119899999999999</v>
      </c>
      <c r="AQ28">
        <v>62.244</v>
      </c>
      <c r="AR28">
        <v>8.8320000000000007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3372.5276039999999</v>
      </c>
    </row>
    <row r="29" spans="1:117">
      <c r="A29" t="s">
        <v>71</v>
      </c>
      <c r="B29">
        <v>0</v>
      </c>
      <c r="C29">
        <v>0</v>
      </c>
      <c r="D29">
        <v>26.774999999999999</v>
      </c>
      <c r="E29">
        <v>0</v>
      </c>
      <c r="F29">
        <v>0</v>
      </c>
      <c r="G29">
        <v>48.87</v>
      </c>
      <c r="H29">
        <v>0</v>
      </c>
      <c r="I29">
        <v>0</v>
      </c>
      <c r="J29">
        <v>71.239999999999995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415.125</v>
      </c>
      <c r="V29">
        <v>20.363499999999998</v>
      </c>
      <c r="W29">
        <v>37.027000000000001</v>
      </c>
      <c r="X29">
        <v>98.34375</v>
      </c>
      <c r="Y29">
        <v>0</v>
      </c>
      <c r="Z29">
        <v>6.5537999999999998</v>
      </c>
      <c r="AA29">
        <v>42.106999999999999</v>
      </c>
      <c r="AB29">
        <v>39.510120000000001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39.088799999999999</v>
      </c>
      <c r="AH29">
        <v>151.52000000000001</v>
      </c>
      <c r="AI29">
        <v>0</v>
      </c>
      <c r="AJ29">
        <v>0</v>
      </c>
      <c r="AK29">
        <v>25.506900000000002</v>
      </c>
      <c r="AL29">
        <v>81.34</v>
      </c>
      <c r="AM29">
        <v>0</v>
      </c>
      <c r="AN29">
        <v>1.0904100000000001</v>
      </c>
      <c r="AO29">
        <v>8.82</v>
      </c>
      <c r="AP29">
        <v>10.119899999999999</v>
      </c>
      <c r="AQ29">
        <v>62.244</v>
      </c>
      <c r="AR29">
        <v>8.8320000000000007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3372.0026040000002</v>
      </c>
    </row>
    <row r="30" spans="1:117">
      <c r="A30" t="s">
        <v>72</v>
      </c>
      <c r="B30">
        <v>0</v>
      </c>
      <c r="C30">
        <v>0</v>
      </c>
      <c r="D30">
        <v>26.774999999999999</v>
      </c>
      <c r="E30">
        <v>0</v>
      </c>
      <c r="F30">
        <v>0</v>
      </c>
      <c r="G30">
        <v>48.87</v>
      </c>
      <c r="H30">
        <v>0</v>
      </c>
      <c r="I30">
        <v>0</v>
      </c>
      <c r="J30">
        <v>71.239999999999995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415.125</v>
      </c>
      <c r="V30">
        <v>20.363499999999998</v>
      </c>
      <c r="W30">
        <v>37.027000000000001</v>
      </c>
      <c r="X30">
        <v>98.34375</v>
      </c>
      <c r="Y30">
        <v>0</v>
      </c>
      <c r="Z30">
        <v>6.5537999999999998</v>
      </c>
      <c r="AA30">
        <v>42.106999999999999</v>
      </c>
      <c r="AB30">
        <v>39.510120000000001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39.088799999999999</v>
      </c>
      <c r="AH30">
        <v>151.52000000000001</v>
      </c>
      <c r="AI30">
        <v>0</v>
      </c>
      <c r="AJ30">
        <v>0</v>
      </c>
      <c r="AK30">
        <v>25.506900000000002</v>
      </c>
      <c r="AL30">
        <v>81.34</v>
      </c>
      <c r="AM30">
        <v>0</v>
      </c>
      <c r="AN30">
        <v>1.0904100000000001</v>
      </c>
      <c r="AO30">
        <v>8.82</v>
      </c>
      <c r="AP30">
        <v>10.119899999999999</v>
      </c>
      <c r="AQ30">
        <v>46.683</v>
      </c>
      <c r="AR30">
        <v>48.576000000000001</v>
      </c>
      <c r="AS30">
        <v>11.434200000000001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3397.5308040000004</v>
      </c>
    </row>
    <row r="31" spans="1:117">
      <c r="A31" t="s">
        <v>73</v>
      </c>
      <c r="B31">
        <v>0</v>
      </c>
      <c r="C31">
        <v>0</v>
      </c>
      <c r="D31">
        <v>26.774999999999999</v>
      </c>
      <c r="E31">
        <v>0</v>
      </c>
      <c r="F31">
        <v>0</v>
      </c>
      <c r="G31">
        <v>48.87</v>
      </c>
      <c r="H31">
        <v>0</v>
      </c>
      <c r="I31">
        <v>0</v>
      </c>
      <c r="J31">
        <v>71.239999999999995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417.375</v>
      </c>
      <c r="V31">
        <v>20.363499999999998</v>
      </c>
      <c r="W31">
        <v>37.027000000000001</v>
      </c>
      <c r="X31">
        <v>98.34375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39.088799999999999</v>
      </c>
      <c r="AH31">
        <v>151.52000000000001</v>
      </c>
      <c r="AI31">
        <v>0</v>
      </c>
      <c r="AJ31">
        <v>0</v>
      </c>
      <c r="AK31">
        <v>25.506900000000002</v>
      </c>
      <c r="AL31">
        <v>81.34</v>
      </c>
      <c r="AM31">
        <v>0</v>
      </c>
      <c r="AN31">
        <v>1.0904100000000001</v>
      </c>
      <c r="AO31">
        <v>8.82</v>
      </c>
      <c r="AP31">
        <v>10.119899999999999</v>
      </c>
      <c r="AQ31">
        <v>46.683</v>
      </c>
      <c r="AR31">
        <v>48.576000000000001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3384.3736040000003</v>
      </c>
    </row>
    <row r="32" spans="1:117">
      <c r="A32" t="s">
        <v>74</v>
      </c>
      <c r="B32">
        <v>0</v>
      </c>
      <c r="C32">
        <v>0</v>
      </c>
      <c r="D32">
        <v>26.774999999999999</v>
      </c>
      <c r="E32">
        <v>0</v>
      </c>
      <c r="F32">
        <v>0</v>
      </c>
      <c r="G32">
        <v>48.87</v>
      </c>
      <c r="H32">
        <v>0</v>
      </c>
      <c r="I32">
        <v>0</v>
      </c>
      <c r="J32">
        <v>71.239999999999995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417.375</v>
      </c>
      <c r="V32">
        <v>20.363499999999998</v>
      </c>
      <c r="W32">
        <v>37.027000000000001</v>
      </c>
      <c r="X32">
        <v>98.34375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39.088799999999999</v>
      </c>
      <c r="AH32">
        <v>151.52000000000001</v>
      </c>
      <c r="AI32">
        <v>0</v>
      </c>
      <c r="AJ32">
        <v>0</v>
      </c>
      <c r="AK32">
        <v>25.506900000000002</v>
      </c>
      <c r="AL32">
        <v>81.34</v>
      </c>
      <c r="AM32">
        <v>0</v>
      </c>
      <c r="AN32">
        <v>1.0904100000000001</v>
      </c>
      <c r="AO32">
        <v>8.82</v>
      </c>
      <c r="AP32">
        <v>10.119899999999999</v>
      </c>
      <c r="AQ32">
        <v>46.683</v>
      </c>
      <c r="AR32">
        <v>6.6239999999999997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3342.4216040000001</v>
      </c>
    </row>
    <row r="33" spans="1:117">
      <c r="A33" t="s">
        <v>75</v>
      </c>
      <c r="B33">
        <v>0</v>
      </c>
      <c r="C33">
        <v>0</v>
      </c>
      <c r="D33">
        <v>26.25</v>
      </c>
      <c r="E33">
        <v>0</v>
      </c>
      <c r="F33">
        <v>0</v>
      </c>
      <c r="G33">
        <v>48.87</v>
      </c>
      <c r="H33">
        <v>0</v>
      </c>
      <c r="I33">
        <v>0</v>
      </c>
      <c r="J33">
        <v>71.239999999999995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417.375</v>
      </c>
      <c r="V33">
        <v>20.363499999999998</v>
      </c>
      <c r="W33">
        <v>37.027000000000001</v>
      </c>
      <c r="X33">
        <v>98.34375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39.088799999999999</v>
      </c>
      <c r="AH33">
        <v>151.52000000000001</v>
      </c>
      <c r="AI33">
        <v>0</v>
      </c>
      <c r="AJ33">
        <v>0</v>
      </c>
      <c r="AK33">
        <v>25.506900000000002</v>
      </c>
      <c r="AL33">
        <v>81.34</v>
      </c>
      <c r="AM33">
        <v>0</v>
      </c>
      <c r="AN33">
        <v>1.0904100000000001</v>
      </c>
      <c r="AO33">
        <v>8.82</v>
      </c>
      <c r="AP33">
        <v>10.119899999999999</v>
      </c>
      <c r="AQ33">
        <v>30.24</v>
      </c>
      <c r="AR33">
        <v>6.6239999999999997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3325.4536039999998</v>
      </c>
    </row>
    <row r="34" spans="1:117">
      <c r="A34" t="s">
        <v>76</v>
      </c>
      <c r="B34">
        <v>0</v>
      </c>
      <c r="C34">
        <v>0</v>
      </c>
      <c r="D34">
        <v>26.25</v>
      </c>
      <c r="E34">
        <v>0</v>
      </c>
      <c r="F34">
        <v>0</v>
      </c>
      <c r="G34">
        <v>48.87</v>
      </c>
      <c r="H34">
        <v>0</v>
      </c>
      <c r="I34">
        <v>0</v>
      </c>
      <c r="J34">
        <v>71.239999999999995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417.375</v>
      </c>
      <c r="V34">
        <v>20.363499999999998</v>
      </c>
      <c r="W34">
        <v>37.027000000000001</v>
      </c>
      <c r="X34">
        <v>98.34375</v>
      </c>
      <c r="Y34">
        <v>0</v>
      </c>
      <c r="Z34">
        <v>6.5537999999999998</v>
      </c>
      <c r="AA34">
        <v>13.983000000000001</v>
      </c>
      <c r="AB34">
        <v>39.510120000000001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39.088799999999999</v>
      </c>
      <c r="AH34">
        <v>151.52000000000001</v>
      </c>
      <c r="AI34">
        <v>0</v>
      </c>
      <c r="AJ34">
        <v>0</v>
      </c>
      <c r="AK34">
        <v>25.506900000000002</v>
      </c>
      <c r="AL34">
        <v>81.34</v>
      </c>
      <c r="AM34">
        <v>0</v>
      </c>
      <c r="AN34">
        <v>1.0904100000000001</v>
      </c>
      <c r="AO34">
        <v>8.82</v>
      </c>
      <c r="AP34">
        <v>11.1447</v>
      </c>
      <c r="AQ34">
        <v>30.24</v>
      </c>
      <c r="AR34">
        <v>6.6239999999999997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3312.4164039999996</v>
      </c>
    </row>
    <row r="35" spans="1:117">
      <c r="A35" t="s">
        <v>77</v>
      </c>
      <c r="B35">
        <v>0</v>
      </c>
      <c r="C35">
        <v>0</v>
      </c>
      <c r="D35">
        <v>26.25</v>
      </c>
      <c r="E35">
        <v>0</v>
      </c>
      <c r="F35">
        <v>0</v>
      </c>
      <c r="G35">
        <v>48.87</v>
      </c>
      <c r="H35">
        <v>0</v>
      </c>
      <c r="I35">
        <v>0</v>
      </c>
      <c r="J35">
        <v>71.239999999999995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417.375</v>
      </c>
      <c r="V35">
        <v>20.363499999999998</v>
      </c>
      <c r="W35">
        <v>37.027000000000001</v>
      </c>
      <c r="X35">
        <v>98.34375</v>
      </c>
      <c r="Y35">
        <v>0</v>
      </c>
      <c r="Z35">
        <v>6.5208000000000004</v>
      </c>
      <c r="AA35">
        <v>13.983000000000001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39.088799999999999</v>
      </c>
      <c r="AH35">
        <v>151.52000000000001</v>
      </c>
      <c r="AI35">
        <v>0</v>
      </c>
      <c r="AJ35">
        <v>0</v>
      </c>
      <c r="AK35">
        <v>25.506900000000002</v>
      </c>
      <c r="AL35">
        <v>80.177999999999997</v>
      </c>
      <c r="AM35">
        <v>0</v>
      </c>
      <c r="AN35">
        <v>1.0904100000000001</v>
      </c>
      <c r="AO35">
        <v>8.82</v>
      </c>
      <c r="AP35">
        <v>11.1447</v>
      </c>
      <c r="AQ35">
        <v>30.24</v>
      </c>
      <c r="AR35">
        <v>6.6239999999999997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3311.221403999999</v>
      </c>
    </row>
    <row r="36" spans="1:117">
      <c r="A36" t="s">
        <v>78</v>
      </c>
      <c r="B36">
        <v>0</v>
      </c>
      <c r="C36">
        <v>0</v>
      </c>
      <c r="D36">
        <v>26.25</v>
      </c>
      <c r="E36">
        <v>0</v>
      </c>
      <c r="F36">
        <v>0</v>
      </c>
      <c r="G36">
        <v>48.87</v>
      </c>
      <c r="H36">
        <v>0</v>
      </c>
      <c r="I36">
        <v>0</v>
      </c>
      <c r="J36">
        <v>71.239999999999995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417.375</v>
      </c>
      <c r="V36">
        <v>20.363499999999998</v>
      </c>
      <c r="W36">
        <v>37.027000000000001</v>
      </c>
      <c r="X36">
        <v>98.34375</v>
      </c>
      <c r="Y36">
        <v>0</v>
      </c>
      <c r="Z36">
        <v>6.5208000000000004</v>
      </c>
      <c r="AA36">
        <v>13.983000000000001</v>
      </c>
      <c r="AB36">
        <v>39.510120000000001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39.088799999999999</v>
      </c>
      <c r="AH36">
        <v>151.52000000000001</v>
      </c>
      <c r="AI36">
        <v>0</v>
      </c>
      <c r="AJ36">
        <v>0</v>
      </c>
      <c r="AK36">
        <v>25.506900000000002</v>
      </c>
      <c r="AL36">
        <v>80.177999999999997</v>
      </c>
      <c r="AM36">
        <v>0</v>
      </c>
      <c r="AN36">
        <v>1.0904100000000001</v>
      </c>
      <c r="AO36">
        <v>8.82</v>
      </c>
      <c r="AP36">
        <v>11.1447</v>
      </c>
      <c r="AQ36">
        <v>15.12</v>
      </c>
      <c r="AR36">
        <v>6.6239999999999997</v>
      </c>
      <c r="AS36">
        <v>10.7616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3296.774003999999</v>
      </c>
    </row>
    <row r="37" spans="1:117">
      <c r="A37" t="s">
        <v>79</v>
      </c>
      <c r="B37">
        <v>0</v>
      </c>
      <c r="C37">
        <v>0</v>
      </c>
      <c r="D37">
        <v>26.25</v>
      </c>
      <c r="E37">
        <v>0</v>
      </c>
      <c r="F37">
        <v>0</v>
      </c>
      <c r="G37">
        <v>48.87</v>
      </c>
      <c r="H37">
        <v>0</v>
      </c>
      <c r="I37">
        <v>0</v>
      </c>
      <c r="J37">
        <v>71.239999999999995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417.375</v>
      </c>
      <c r="V37">
        <v>20.363499999999998</v>
      </c>
      <c r="W37">
        <v>37.027000000000001</v>
      </c>
      <c r="X37">
        <v>98.34375</v>
      </c>
      <c r="Y37">
        <v>0</v>
      </c>
      <c r="Z37">
        <v>6.5208000000000004</v>
      </c>
      <c r="AA37">
        <v>11.06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39.088799999999999</v>
      </c>
      <c r="AH37">
        <v>151.52000000000001</v>
      </c>
      <c r="AI37">
        <v>0</v>
      </c>
      <c r="AJ37">
        <v>0</v>
      </c>
      <c r="AK37">
        <v>25.506900000000002</v>
      </c>
      <c r="AL37">
        <v>80.177999999999997</v>
      </c>
      <c r="AM37">
        <v>0</v>
      </c>
      <c r="AN37">
        <v>1.0904100000000001</v>
      </c>
      <c r="AO37">
        <v>8.82</v>
      </c>
      <c r="AP37">
        <v>11.1447</v>
      </c>
      <c r="AQ37">
        <v>15.12</v>
      </c>
      <c r="AR37">
        <v>6.6239999999999997</v>
      </c>
      <c r="AS37">
        <v>24.75168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3307.8410839999988</v>
      </c>
    </row>
    <row r="38" spans="1:117">
      <c r="A38" t="s">
        <v>80</v>
      </c>
      <c r="B38">
        <v>0</v>
      </c>
      <c r="C38">
        <v>0</v>
      </c>
      <c r="D38">
        <v>25.725000000000001</v>
      </c>
      <c r="E38">
        <v>0</v>
      </c>
      <c r="F38">
        <v>0</v>
      </c>
      <c r="G38">
        <v>48.87</v>
      </c>
      <c r="H38">
        <v>0</v>
      </c>
      <c r="I38">
        <v>0</v>
      </c>
      <c r="J38">
        <v>71.239999999999995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417.375</v>
      </c>
      <c r="V38">
        <v>20.363499999999998</v>
      </c>
      <c r="W38">
        <v>37.027000000000001</v>
      </c>
      <c r="X38">
        <v>98.34375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39.088799999999999</v>
      </c>
      <c r="AH38">
        <v>151.52000000000001</v>
      </c>
      <c r="AI38">
        <v>0</v>
      </c>
      <c r="AJ38">
        <v>0</v>
      </c>
      <c r="AK38">
        <v>25.506900000000002</v>
      </c>
      <c r="AL38">
        <v>80.177999999999997</v>
      </c>
      <c r="AM38">
        <v>0</v>
      </c>
      <c r="AN38">
        <v>1.0904100000000001</v>
      </c>
      <c r="AO38">
        <v>8.82</v>
      </c>
      <c r="AP38">
        <v>11.1447</v>
      </c>
      <c r="AQ38">
        <v>0</v>
      </c>
      <c r="AR38">
        <v>6.6239999999999997</v>
      </c>
      <c r="AS38">
        <v>24.75168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3281.1360839999988</v>
      </c>
    </row>
    <row r="39" spans="1:117">
      <c r="A39" t="s">
        <v>81</v>
      </c>
      <c r="B39">
        <v>0</v>
      </c>
      <c r="C39">
        <v>0</v>
      </c>
      <c r="D39">
        <v>25.725000000000001</v>
      </c>
      <c r="E39">
        <v>0</v>
      </c>
      <c r="F39">
        <v>0</v>
      </c>
      <c r="G39">
        <v>48.87</v>
      </c>
      <c r="H39">
        <v>0</v>
      </c>
      <c r="I39">
        <v>0</v>
      </c>
      <c r="J39">
        <v>71.239999999999995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417.375</v>
      </c>
      <c r="V39">
        <v>20.363499999999998</v>
      </c>
      <c r="W39">
        <v>37.027000000000001</v>
      </c>
      <c r="X39">
        <v>98.34375</v>
      </c>
      <c r="Y39">
        <v>0</v>
      </c>
      <c r="Z39">
        <v>6.5208000000000004</v>
      </c>
      <c r="AA39">
        <v>0</v>
      </c>
      <c r="AB39">
        <v>18.661999999999999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39.088799999999999</v>
      </c>
      <c r="AH39">
        <v>151.52000000000001</v>
      </c>
      <c r="AI39">
        <v>0</v>
      </c>
      <c r="AJ39">
        <v>0</v>
      </c>
      <c r="AK39">
        <v>25.506900000000002</v>
      </c>
      <c r="AL39">
        <v>80.177999999999997</v>
      </c>
      <c r="AM39">
        <v>0</v>
      </c>
      <c r="AN39">
        <v>1.0904100000000001</v>
      </c>
      <c r="AO39">
        <v>13.23</v>
      </c>
      <c r="AP39">
        <v>11.1447</v>
      </c>
      <c r="AQ39">
        <v>0</v>
      </c>
      <c r="AR39">
        <v>48.576000000000001</v>
      </c>
      <c r="AS39">
        <v>24.75168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3306.6499639999988</v>
      </c>
    </row>
    <row r="40" spans="1:117">
      <c r="A40" t="s">
        <v>82</v>
      </c>
      <c r="B40">
        <v>0</v>
      </c>
      <c r="C40">
        <v>0</v>
      </c>
      <c r="D40">
        <v>25.725000000000001</v>
      </c>
      <c r="E40">
        <v>0</v>
      </c>
      <c r="F40">
        <v>0</v>
      </c>
      <c r="G40">
        <v>48.87</v>
      </c>
      <c r="H40">
        <v>0</v>
      </c>
      <c r="I40">
        <v>0</v>
      </c>
      <c r="J40">
        <v>71.239999999999995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417.375</v>
      </c>
      <c r="V40">
        <v>20.363499999999998</v>
      </c>
      <c r="W40">
        <v>37.027000000000001</v>
      </c>
      <c r="X40">
        <v>98.34375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39.088799999999999</v>
      </c>
      <c r="AH40">
        <v>151.52000000000001</v>
      </c>
      <c r="AI40">
        <v>0</v>
      </c>
      <c r="AJ40">
        <v>0</v>
      </c>
      <c r="AK40">
        <v>25.506900000000002</v>
      </c>
      <c r="AL40">
        <v>80.177999999999997</v>
      </c>
      <c r="AM40">
        <v>0</v>
      </c>
      <c r="AN40">
        <v>1.0904100000000001</v>
      </c>
      <c r="AO40">
        <v>13.23</v>
      </c>
      <c r="AP40">
        <v>11.1447</v>
      </c>
      <c r="AQ40">
        <v>0</v>
      </c>
      <c r="AR40">
        <v>48.576000000000001</v>
      </c>
      <c r="AS40">
        <v>24.75168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3296.9721239999985</v>
      </c>
    </row>
    <row r="41" spans="1:117">
      <c r="A41" t="s">
        <v>83</v>
      </c>
      <c r="B41">
        <v>0</v>
      </c>
      <c r="C41">
        <v>0</v>
      </c>
      <c r="D41">
        <v>25.725000000000001</v>
      </c>
      <c r="E41">
        <v>0</v>
      </c>
      <c r="F41">
        <v>0</v>
      </c>
      <c r="G41">
        <v>48.87</v>
      </c>
      <c r="H41">
        <v>0</v>
      </c>
      <c r="I41">
        <v>0</v>
      </c>
      <c r="J41">
        <v>71.239999999999995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417.375</v>
      </c>
      <c r="V41">
        <v>20.363499999999998</v>
      </c>
      <c r="W41">
        <v>37.027000000000001</v>
      </c>
      <c r="X41">
        <v>98.34375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39.088799999999999</v>
      </c>
      <c r="AH41">
        <v>152.94049999999999</v>
      </c>
      <c r="AI41">
        <v>0</v>
      </c>
      <c r="AJ41">
        <v>0</v>
      </c>
      <c r="AK41">
        <v>25.506900000000002</v>
      </c>
      <c r="AL41">
        <v>80.177999999999997</v>
      </c>
      <c r="AM41">
        <v>0</v>
      </c>
      <c r="AN41">
        <v>1.0904100000000001</v>
      </c>
      <c r="AO41">
        <v>17.64</v>
      </c>
      <c r="AP41">
        <v>11.1447</v>
      </c>
      <c r="AQ41">
        <v>0</v>
      </c>
      <c r="AR41">
        <v>11.04</v>
      </c>
      <c r="AS41">
        <v>24.75168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3265.2666239999985</v>
      </c>
    </row>
    <row r="42" spans="1:117">
      <c r="A42" t="s">
        <v>84</v>
      </c>
      <c r="B42">
        <v>0</v>
      </c>
      <c r="C42">
        <v>0</v>
      </c>
      <c r="D42">
        <v>25.725000000000001</v>
      </c>
      <c r="E42">
        <v>0</v>
      </c>
      <c r="F42">
        <v>0</v>
      </c>
      <c r="G42">
        <v>48.87</v>
      </c>
      <c r="H42">
        <v>0</v>
      </c>
      <c r="I42">
        <v>0</v>
      </c>
      <c r="J42">
        <v>71.239999999999995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417.375</v>
      </c>
      <c r="V42">
        <v>20.363499999999998</v>
      </c>
      <c r="W42">
        <v>37.027000000000001</v>
      </c>
      <c r="X42">
        <v>98.34375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39.088799999999999</v>
      </c>
      <c r="AH42">
        <v>152.94049999999999</v>
      </c>
      <c r="AI42">
        <v>0</v>
      </c>
      <c r="AJ42">
        <v>0</v>
      </c>
      <c r="AK42">
        <v>25.506900000000002</v>
      </c>
      <c r="AL42">
        <v>80.177999999999997</v>
      </c>
      <c r="AM42">
        <v>0</v>
      </c>
      <c r="AN42">
        <v>1.0904100000000001</v>
      </c>
      <c r="AO42">
        <v>17.64</v>
      </c>
      <c r="AP42">
        <v>11.1447</v>
      </c>
      <c r="AQ42">
        <v>0</v>
      </c>
      <c r="AR42">
        <v>11.04</v>
      </c>
      <c r="AS42">
        <v>24.75168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3265.2666239999985</v>
      </c>
    </row>
    <row r="43" spans="1:117">
      <c r="A43" t="s">
        <v>85</v>
      </c>
      <c r="B43">
        <v>0</v>
      </c>
      <c r="C43">
        <v>0</v>
      </c>
      <c r="D43">
        <v>25.725000000000001</v>
      </c>
      <c r="E43">
        <v>0</v>
      </c>
      <c r="F43">
        <v>0</v>
      </c>
      <c r="G43">
        <v>48.87</v>
      </c>
      <c r="H43">
        <v>0</v>
      </c>
      <c r="I43">
        <v>0</v>
      </c>
      <c r="J43">
        <v>71.239999999999995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417.375</v>
      </c>
      <c r="V43">
        <v>20.363499999999998</v>
      </c>
      <c r="W43">
        <v>37.027000000000001</v>
      </c>
      <c r="X43">
        <v>98.34375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39.088799999999999</v>
      </c>
      <c r="AH43">
        <v>152.94049999999999</v>
      </c>
      <c r="AI43">
        <v>0</v>
      </c>
      <c r="AJ43">
        <v>0</v>
      </c>
      <c r="AK43">
        <v>25.506900000000002</v>
      </c>
      <c r="AL43">
        <v>80.177999999999997</v>
      </c>
      <c r="AM43">
        <v>0</v>
      </c>
      <c r="AN43">
        <v>1.0904100000000001</v>
      </c>
      <c r="AO43">
        <v>17.64</v>
      </c>
      <c r="AP43">
        <v>11.1447</v>
      </c>
      <c r="AQ43">
        <v>0</v>
      </c>
      <c r="AR43">
        <v>11.04</v>
      </c>
      <c r="AS43">
        <v>10.7616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3251.2765439999985</v>
      </c>
    </row>
    <row r="44" spans="1:117">
      <c r="A44" t="s">
        <v>86</v>
      </c>
      <c r="B44">
        <v>0</v>
      </c>
      <c r="C44">
        <v>0</v>
      </c>
      <c r="D44">
        <v>24.675000000000001</v>
      </c>
      <c r="E44">
        <v>0</v>
      </c>
      <c r="F44">
        <v>0</v>
      </c>
      <c r="G44">
        <v>48.87</v>
      </c>
      <c r="H44">
        <v>0</v>
      </c>
      <c r="I44">
        <v>0</v>
      </c>
      <c r="J44">
        <v>71.239999999999995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417.375</v>
      </c>
      <c r="V44">
        <v>20.363499999999998</v>
      </c>
      <c r="W44">
        <v>37.027000000000001</v>
      </c>
      <c r="X44">
        <v>98.34375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39.088799999999999</v>
      </c>
      <c r="AH44">
        <v>152.94049999999999</v>
      </c>
      <c r="AI44">
        <v>0</v>
      </c>
      <c r="AJ44">
        <v>0</v>
      </c>
      <c r="AK44">
        <v>25.506900000000002</v>
      </c>
      <c r="AL44">
        <v>80.177999999999997</v>
      </c>
      <c r="AM44">
        <v>0</v>
      </c>
      <c r="AN44">
        <v>1.0904100000000001</v>
      </c>
      <c r="AO44">
        <v>17.64</v>
      </c>
      <c r="AP44">
        <v>11.1447</v>
      </c>
      <c r="AQ44">
        <v>0</v>
      </c>
      <c r="AR44">
        <v>11.04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3249.5539439999984</v>
      </c>
    </row>
    <row r="45" spans="1:117">
      <c r="A45" t="s">
        <v>87</v>
      </c>
      <c r="B45">
        <v>0</v>
      </c>
      <c r="C45">
        <v>0</v>
      </c>
      <c r="D45">
        <v>24.675000000000001</v>
      </c>
      <c r="E45">
        <v>0</v>
      </c>
      <c r="F45">
        <v>0</v>
      </c>
      <c r="G45">
        <v>48.87</v>
      </c>
      <c r="H45">
        <v>0</v>
      </c>
      <c r="I45">
        <v>0</v>
      </c>
      <c r="J45">
        <v>71.239999999999995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15.191000000000001</v>
      </c>
      <c r="T45">
        <v>0</v>
      </c>
      <c r="U45">
        <v>417.375</v>
      </c>
      <c r="V45">
        <v>20.363499999999998</v>
      </c>
      <c r="W45">
        <v>37.027000000000001</v>
      </c>
      <c r="X45">
        <v>98.34375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39.088799999999999</v>
      </c>
      <c r="AH45">
        <v>152.94049999999999</v>
      </c>
      <c r="AI45">
        <v>0</v>
      </c>
      <c r="AJ45">
        <v>0</v>
      </c>
      <c r="AK45">
        <v>25.506900000000002</v>
      </c>
      <c r="AL45">
        <v>80.177999999999997</v>
      </c>
      <c r="AM45">
        <v>0</v>
      </c>
      <c r="AN45">
        <v>1.0904100000000001</v>
      </c>
      <c r="AO45">
        <v>19.992000000000001</v>
      </c>
      <c r="AP45">
        <v>11.1447</v>
      </c>
      <c r="AQ45">
        <v>0</v>
      </c>
      <c r="AR45">
        <v>11.04</v>
      </c>
      <c r="AS45">
        <v>10.089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3240.7060339999989</v>
      </c>
    </row>
    <row r="46" spans="1:117">
      <c r="A46" t="s">
        <v>88</v>
      </c>
      <c r="B46">
        <v>0</v>
      </c>
      <c r="C46">
        <v>0</v>
      </c>
      <c r="D46">
        <v>24.675000000000001</v>
      </c>
      <c r="E46">
        <v>0</v>
      </c>
      <c r="F46">
        <v>0</v>
      </c>
      <c r="G46">
        <v>48.87</v>
      </c>
      <c r="H46">
        <v>0</v>
      </c>
      <c r="I46">
        <v>0</v>
      </c>
      <c r="J46">
        <v>71.239999999999995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15.191000000000001</v>
      </c>
      <c r="T46">
        <v>0</v>
      </c>
      <c r="U46">
        <v>417.375</v>
      </c>
      <c r="V46">
        <v>20.363499999999998</v>
      </c>
      <c r="W46">
        <v>37.027000000000001</v>
      </c>
      <c r="X46">
        <v>98.34375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39.088799999999999</v>
      </c>
      <c r="AH46">
        <v>152.94049999999999</v>
      </c>
      <c r="AI46">
        <v>0</v>
      </c>
      <c r="AJ46">
        <v>0</v>
      </c>
      <c r="AK46">
        <v>25.506900000000002</v>
      </c>
      <c r="AL46">
        <v>53.451999999999998</v>
      </c>
      <c r="AM46">
        <v>0</v>
      </c>
      <c r="AN46">
        <v>1.0904100000000001</v>
      </c>
      <c r="AO46">
        <v>19.992000000000001</v>
      </c>
      <c r="AP46">
        <v>11.1447</v>
      </c>
      <c r="AQ46">
        <v>0</v>
      </c>
      <c r="AR46">
        <v>11.04</v>
      </c>
      <c r="AS46">
        <v>10.089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3213.9800339999993</v>
      </c>
    </row>
    <row r="47" spans="1:117">
      <c r="A47" t="s">
        <v>89</v>
      </c>
      <c r="B47">
        <v>0</v>
      </c>
      <c r="C47">
        <v>0</v>
      </c>
      <c r="D47">
        <v>24.675000000000001</v>
      </c>
      <c r="E47">
        <v>0</v>
      </c>
      <c r="F47">
        <v>0</v>
      </c>
      <c r="G47">
        <v>48.87</v>
      </c>
      <c r="H47">
        <v>0</v>
      </c>
      <c r="I47">
        <v>0</v>
      </c>
      <c r="J47">
        <v>71.239999999999995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15.191000000000001</v>
      </c>
      <c r="T47">
        <v>0</v>
      </c>
      <c r="U47">
        <v>417.375</v>
      </c>
      <c r="V47">
        <v>20.363499999999998</v>
      </c>
      <c r="W47">
        <v>36.42</v>
      </c>
      <c r="X47">
        <v>98.34375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39.088799999999999</v>
      </c>
      <c r="AH47">
        <v>152.94049999999999</v>
      </c>
      <c r="AI47">
        <v>0</v>
      </c>
      <c r="AJ47">
        <v>0</v>
      </c>
      <c r="AK47">
        <v>25.506900000000002</v>
      </c>
      <c r="AL47">
        <v>53.451999999999998</v>
      </c>
      <c r="AM47">
        <v>0</v>
      </c>
      <c r="AN47">
        <v>1.0904100000000001</v>
      </c>
      <c r="AO47">
        <v>19.992000000000001</v>
      </c>
      <c r="AP47">
        <v>10.119899999999999</v>
      </c>
      <c r="AQ47">
        <v>0</v>
      </c>
      <c r="AR47">
        <v>11.04</v>
      </c>
      <c r="AS47">
        <v>10.089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3212.3482339999996</v>
      </c>
    </row>
    <row r="48" spans="1:117">
      <c r="A48" t="s">
        <v>90</v>
      </c>
      <c r="B48">
        <v>0</v>
      </c>
      <c r="C48">
        <v>0</v>
      </c>
      <c r="D48">
        <v>24.675000000000001</v>
      </c>
      <c r="E48">
        <v>0</v>
      </c>
      <c r="F48">
        <v>0</v>
      </c>
      <c r="G48">
        <v>48.87</v>
      </c>
      <c r="H48">
        <v>0</v>
      </c>
      <c r="I48">
        <v>0</v>
      </c>
      <c r="J48">
        <v>71.239999999999995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15.191000000000001</v>
      </c>
      <c r="T48">
        <v>0</v>
      </c>
      <c r="U48">
        <v>417.375</v>
      </c>
      <c r="V48">
        <v>20.363499999999998</v>
      </c>
      <c r="W48">
        <v>36.42</v>
      </c>
      <c r="X48">
        <v>98.34375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39.088799999999999</v>
      </c>
      <c r="AH48">
        <v>152.94049999999999</v>
      </c>
      <c r="AI48">
        <v>0</v>
      </c>
      <c r="AJ48">
        <v>0</v>
      </c>
      <c r="AK48">
        <v>25.506900000000002</v>
      </c>
      <c r="AL48">
        <v>53.451999999999998</v>
      </c>
      <c r="AM48">
        <v>0</v>
      </c>
      <c r="AN48">
        <v>1.0904100000000001</v>
      </c>
      <c r="AO48">
        <v>19.992000000000001</v>
      </c>
      <c r="AP48">
        <v>10.119899999999999</v>
      </c>
      <c r="AQ48">
        <v>0</v>
      </c>
      <c r="AR48">
        <v>11.04</v>
      </c>
      <c r="AS48">
        <v>10.089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3212.3482339999996</v>
      </c>
    </row>
    <row r="49" spans="1:117">
      <c r="A49" t="s">
        <v>91</v>
      </c>
      <c r="B49">
        <v>0</v>
      </c>
      <c r="C49">
        <v>0</v>
      </c>
      <c r="D49">
        <v>24.675000000000001</v>
      </c>
      <c r="E49">
        <v>0</v>
      </c>
      <c r="F49">
        <v>0</v>
      </c>
      <c r="G49">
        <v>48.87</v>
      </c>
      <c r="H49">
        <v>0</v>
      </c>
      <c r="I49">
        <v>0</v>
      </c>
      <c r="J49">
        <v>71.239999999999995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15.191000000000001</v>
      </c>
      <c r="T49">
        <v>0</v>
      </c>
      <c r="U49">
        <v>417.375</v>
      </c>
      <c r="V49">
        <v>20.363499999999998</v>
      </c>
      <c r="W49">
        <v>36.42</v>
      </c>
      <c r="X49">
        <v>98.34375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39.088799999999999</v>
      </c>
      <c r="AH49">
        <v>152.94049999999999</v>
      </c>
      <c r="AI49">
        <v>0</v>
      </c>
      <c r="AJ49">
        <v>0</v>
      </c>
      <c r="AK49">
        <v>25.506900000000002</v>
      </c>
      <c r="AL49">
        <v>53.451999999999998</v>
      </c>
      <c r="AM49">
        <v>0</v>
      </c>
      <c r="AN49">
        <v>1.0904100000000001</v>
      </c>
      <c r="AO49">
        <v>19.992000000000001</v>
      </c>
      <c r="AP49">
        <v>10.119899999999999</v>
      </c>
      <c r="AQ49">
        <v>0</v>
      </c>
      <c r="AR49">
        <v>13.247999999999999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3214.5562339999997</v>
      </c>
    </row>
    <row r="50" spans="1:117">
      <c r="A50" t="s">
        <v>92</v>
      </c>
      <c r="B50">
        <v>0</v>
      </c>
      <c r="C50">
        <v>0</v>
      </c>
      <c r="D50">
        <v>23.625</v>
      </c>
      <c r="E50">
        <v>0</v>
      </c>
      <c r="F50">
        <v>0</v>
      </c>
      <c r="G50">
        <v>48.87</v>
      </c>
      <c r="H50">
        <v>0</v>
      </c>
      <c r="I50">
        <v>0</v>
      </c>
      <c r="J50">
        <v>71.239999999999995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15.191000000000001</v>
      </c>
      <c r="T50">
        <v>0</v>
      </c>
      <c r="U50">
        <v>417.375</v>
      </c>
      <c r="V50">
        <v>20.363499999999998</v>
      </c>
      <c r="W50">
        <v>36.42</v>
      </c>
      <c r="X50">
        <v>98.34375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39.088799999999999</v>
      </c>
      <c r="AH50">
        <v>152.94049999999999</v>
      </c>
      <c r="AI50">
        <v>0</v>
      </c>
      <c r="AJ50">
        <v>0</v>
      </c>
      <c r="AK50">
        <v>25.506900000000002</v>
      </c>
      <c r="AL50">
        <v>53.451999999999998</v>
      </c>
      <c r="AM50">
        <v>0</v>
      </c>
      <c r="AN50">
        <v>1.0904100000000001</v>
      </c>
      <c r="AO50">
        <v>19.992000000000001</v>
      </c>
      <c r="AP50">
        <v>10.119899999999999</v>
      </c>
      <c r="AQ50">
        <v>0</v>
      </c>
      <c r="AR50">
        <v>13.247999999999999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3213.5062339999995</v>
      </c>
    </row>
    <row r="51" spans="1:117">
      <c r="A51" t="s">
        <v>93</v>
      </c>
      <c r="B51">
        <v>0</v>
      </c>
      <c r="C51">
        <v>0</v>
      </c>
      <c r="D51">
        <v>23.625</v>
      </c>
      <c r="E51">
        <v>0</v>
      </c>
      <c r="F51">
        <v>0</v>
      </c>
      <c r="G51">
        <v>48.87</v>
      </c>
      <c r="H51">
        <v>0</v>
      </c>
      <c r="I51">
        <v>0</v>
      </c>
      <c r="J51">
        <v>71.239999999999995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15.191000000000001</v>
      </c>
      <c r="T51">
        <v>0</v>
      </c>
      <c r="U51">
        <v>417.375</v>
      </c>
      <c r="V51">
        <v>20.363499999999998</v>
      </c>
      <c r="W51">
        <v>36.42</v>
      </c>
      <c r="X51">
        <v>98.34375</v>
      </c>
      <c r="Y51">
        <v>0</v>
      </c>
      <c r="Z51">
        <v>6.5208000000000004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39.088799999999999</v>
      </c>
      <c r="AH51">
        <v>152.94049999999999</v>
      </c>
      <c r="AI51">
        <v>0</v>
      </c>
      <c r="AJ51">
        <v>0</v>
      </c>
      <c r="AK51">
        <v>25.506900000000002</v>
      </c>
      <c r="AL51">
        <v>53.451999999999998</v>
      </c>
      <c r="AM51">
        <v>0</v>
      </c>
      <c r="AN51">
        <v>1.0904100000000001</v>
      </c>
      <c r="AO51">
        <v>19.992000000000001</v>
      </c>
      <c r="AP51">
        <v>10.119899999999999</v>
      </c>
      <c r="AQ51">
        <v>0</v>
      </c>
      <c r="AR51">
        <v>13.247999999999999</v>
      </c>
      <c r="AS51">
        <v>32.284799999999997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3235.7020339999995</v>
      </c>
    </row>
    <row r="52" spans="1:117">
      <c r="A52" t="s">
        <v>94</v>
      </c>
      <c r="B52">
        <v>0</v>
      </c>
      <c r="C52">
        <v>0</v>
      </c>
      <c r="D52">
        <v>23.625</v>
      </c>
      <c r="E52">
        <v>0</v>
      </c>
      <c r="F52">
        <v>0</v>
      </c>
      <c r="G52">
        <v>48.87</v>
      </c>
      <c r="H52">
        <v>0</v>
      </c>
      <c r="I52">
        <v>0</v>
      </c>
      <c r="J52">
        <v>71.239999999999995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15.191000000000001</v>
      </c>
      <c r="T52">
        <v>0</v>
      </c>
      <c r="U52">
        <v>417.375</v>
      </c>
      <c r="V52">
        <v>20.363499999999998</v>
      </c>
      <c r="W52">
        <v>36.42</v>
      </c>
      <c r="X52">
        <v>98.34375</v>
      </c>
      <c r="Y52">
        <v>0</v>
      </c>
      <c r="Z52">
        <v>6.5208000000000004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39.088799999999999</v>
      </c>
      <c r="AH52">
        <v>152.94049999999999</v>
      </c>
      <c r="AI52">
        <v>0</v>
      </c>
      <c r="AJ52">
        <v>0</v>
      </c>
      <c r="AK52">
        <v>25.506900000000002</v>
      </c>
      <c r="AL52">
        <v>53.451999999999998</v>
      </c>
      <c r="AM52">
        <v>0</v>
      </c>
      <c r="AN52">
        <v>1.0904100000000001</v>
      </c>
      <c r="AO52">
        <v>19.992000000000001</v>
      </c>
      <c r="AP52">
        <v>10.119899999999999</v>
      </c>
      <c r="AQ52">
        <v>0</v>
      </c>
      <c r="AR52">
        <v>48.576000000000001</v>
      </c>
      <c r="AS52">
        <v>32.284799999999997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3271.0300339999994</v>
      </c>
    </row>
    <row r="53" spans="1:117">
      <c r="A53" t="s">
        <v>95</v>
      </c>
      <c r="B53">
        <v>0</v>
      </c>
      <c r="C53">
        <v>0</v>
      </c>
      <c r="D53">
        <v>23.625</v>
      </c>
      <c r="E53">
        <v>0</v>
      </c>
      <c r="F53">
        <v>0</v>
      </c>
      <c r="G53">
        <v>48.87</v>
      </c>
      <c r="H53">
        <v>0</v>
      </c>
      <c r="I53">
        <v>0</v>
      </c>
      <c r="J53">
        <v>71.239999999999995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15.191000000000001</v>
      </c>
      <c r="T53">
        <v>0</v>
      </c>
      <c r="U53">
        <v>417.375</v>
      </c>
      <c r="V53">
        <v>20.363499999999998</v>
      </c>
      <c r="W53">
        <v>36.42</v>
      </c>
      <c r="X53">
        <v>98.34375</v>
      </c>
      <c r="Y53">
        <v>0</v>
      </c>
      <c r="Z53">
        <v>6.5208000000000004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39.088799999999999</v>
      </c>
      <c r="AH53">
        <v>152.94049999999999</v>
      </c>
      <c r="AI53">
        <v>0</v>
      </c>
      <c r="AJ53">
        <v>0</v>
      </c>
      <c r="AK53">
        <v>25.506900000000002</v>
      </c>
      <c r="AL53">
        <v>53.451999999999998</v>
      </c>
      <c r="AM53">
        <v>0</v>
      </c>
      <c r="AN53">
        <v>1.0904100000000001</v>
      </c>
      <c r="AO53">
        <v>19.992000000000001</v>
      </c>
      <c r="AP53">
        <v>10.119899999999999</v>
      </c>
      <c r="AQ53">
        <v>0</v>
      </c>
      <c r="AR53">
        <v>6.6239999999999997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3206.8822339999992</v>
      </c>
    </row>
    <row r="54" spans="1:117">
      <c r="A54" t="s">
        <v>96</v>
      </c>
      <c r="B54">
        <v>0</v>
      </c>
      <c r="C54">
        <v>0</v>
      </c>
      <c r="D54">
        <v>23.625</v>
      </c>
      <c r="E54">
        <v>0</v>
      </c>
      <c r="F54">
        <v>0</v>
      </c>
      <c r="G54">
        <v>48.87</v>
      </c>
      <c r="H54">
        <v>0</v>
      </c>
      <c r="I54">
        <v>0</v>
      </c>
      <c r="J54">
        <v>71.239999999999995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15.191000000000001</v>
      </c>
      <c r="T54">
        <v>0</v>
      </c>
      <c r="U54">
        <v>417.375</v>
      </c>
      <c r="V54">
        <v>20.363499999999998</v>
      </c>
      <c r="W54">
        <v>36.42</v>
      </c>
      <c r="X54">
        <v>98.34375</v>
      </c>
      <c r="Y54">
        <v>0</v>
      </c>
      <c r="Z54">
        <v>6.5208000000000004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39.088799999999999</v>
      </c>
      <c r="AH54">
        <v>152.94049999999999</v>
      </c>
      <c r="AI54">
        <v>0</v>
      </c>
      <c r="AJ54">
        <v>0</v>
      </c>
      <c r="AK54">
        <v>25.506900000000002</v>
      </c>
      <c r="AL54">
        <v>53.451999999999998</v>
      </c>
      <c r="AM54">
        <v>0</v>
      </c>
      <c r="AN54">
        <v>1.0904100000000001</v>
      </c>
      <c r="AO54">
        <v>19.992000000000001</v>
      </c>
      <c r="AP54">
        <v>10.119899999999999</v>
      </c>
      <c r="AQ54">
        <v>0</v>
      </c>
      <c r="AR54">
        <v>6.6239999999999997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3206.8822339999992</v>
      </c>
    </row>
    <row r="55" spans="1:117">
      <c r="A55" t="s">
        <v>97</v>
      </c>
      <c r="B55">
        <v>0</v>
      </c>
      <c r="C55">
        <v>0</v>
      </c>
      <c r="D55">
        <v>23.625</v>
      </c>
      <c r="E55">
        <v>0</v>
      </c>
      <c r="F55">
        <v>0</v>
      </c>
      <c r="G55">
        <v>48.87</v>
      </c>
      <c r="H55">
        <v>0</v>
      </c>
      <c r="I55">
        <v>0</v>
      </c>
      <c r="J55">
        <v>71.239999999999995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15.191000000000001</v>
      </c>
      <c r="T55">
        <v>0</v>
      </c>
      <c r="U55">
        <v>417.375</v>
      </c>
      <c r="V55">
        <v>20.363499999999998</v>
      </c>
      <c r="W55">
        <v>36.42</v>
      </c>
      <c r="X55">
        <v>98.34375</v>
      </c>
      <c r="Y55">
        <v>0</v>
      </c>
      <c r="Z55">
        <v>6.5208000000000004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39.088799999999999</v>
      </c>
      <c r="AH55">
        <v>152.94049999999999</v>
      </c>
      <c r="AI55">
        <v>0</v>
      </c>
      <c r="AJ55">
        <v>0</v>
      </c>
      <c r="AK55">
        <v>25.506900000000002</v>
      </c>
      <c r="AL55">
        <v>85.988</v>
      </c>
      <c r="AM55">
        <v>0</v>
      </c>
      <c r="AN55">
        <v>1.0904100000000001</v>
      </c>
      <c r="AO55">
        <v>17.934000000000001</v>
      </c>
      <c r="AP55">
        <v>10.119899999999999</v>
      </c>
      <c r="AQ55">
        <v>0</v>
      </c>
      <c r="AR55">
        <v>5.52</v>
      </c>
      <c r="AS55">
        <v>6.4569599999999996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3232.6241939999995</v>
      </c>
    </row>
    <row r="56" spans="1:117">
      <c r="A56" t="s">
        <v>98</v>
      </c>
      <c r="B56">
        <v>0</v>
      </c>
      <c r="C56">
        <v>0</v>
      </c>
      <c r="D56">
        <v>23.625</v>
      </c>
      <c r="E56">
        <v>0</v>
      </c>
      <c r="F56">
        <v>0</v>
      </c>
      <c r="G56">
        <v>48.87</v>
      </c>
      <c r="H56">
        <v>0</v>
      </c>
      <c r="I56">
        <v>0</v>
      </c>
      <c r="J56">
        <v>71.239999999999995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15.191000000000001</v>
      </c>
      <c r="T56">
        <v>0</v>
      </c>
      <c r="U56">
        <v>417.375</v>
      </c>
      <c r="V56">
        <v>20.363499999999998</v>
      </c>
      <c r="W56">
        <v>36.42</v>
      </c>
      <c r="X56">
        <v>98.34375</v>
      </c>
      <c r="Y56">
        <v>0</v>
      </c>
      <c r="Z56">
        <v>6.5208000000000004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39.088799999999999</v>
      </c>
      <c r="AH56">
        <v>152.94049999999999</v>
      </c>
      <c r="AI56">
        <v>0</v>
      </c>
      <c r="AJ56">
        <v>0</v>
      </c>
      <c r="AK56">
        <v>25.506900000000002</v>
      </c>
      <c r="AL56">
        <v>85.988</v>
      </c>
      <c r="AM56">
        <v>0</v>
      </c>
      <c r="AN56">
        <v>1.0904100000000001</v>
      </c>
      <c r="AO56">
        <v>17.934000000000001</v>
      </c>
      <c r="AP56">
        <v>10.119899999999999</v>
      </c>
      <c r="AQ56">
        <v>0</v>
      </c>
      <c r="AR56">
        <v>5.52</v>
      </c>
      <c r="AS56">
        <v>6.4569599999999996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3232.6241939999995</v>
      </c>
    </row>
    <row r="57" spans="1:117">
      <c r="A57" t="s">
        <v>99</v>
      </c>
      <c r="B57">
        <v>0</v>
      </c>
      <c r="C57">
        <v>0</v>
      </c>
      <c r="D57">
        <v>23.625</v>
      </c>
      <c r="E57">
        <v>0</v>
      </c>
      <c r="F57">
        <v>0</v>
      </c>
      <c r="G57">
        <v>48.87</v>
      </c>
      <c r="H57">
        <v>0</v>
      </c>
      <c r="I57">
        <v>0</v>
      </c>
      <c r="J57">
        <v>59.183999999999997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15.191000000000001</v>
      </c>
      <c r="T57">
        <v>0</v>
      </c>
      <c r="U57">
        <v>417.375</v>
      </c>
      <c r="V57">
        <v>20.363499999999998</v>
      </c>
      <c r="W57">
        <v>38.847999999999999</v>
      </c>
      <c r="X57">
        <v>98.34375</v>
      </c>
      <c r="Y57">
        <v>0</v>
      </c>
      <c r="Z57">
        <v>6.5208000000000004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39.088799999999999</v>
      </c>
      <c r="AH57">
        <v>152.94049999999999</v>
      </c>
      <c r="AI57">
        <v>0</v>
      </c>
      <c r="AJ57">
        <v>0</v>
      </c>
      <c r="AK57">
        <v>25.506900000000002</v>
      </c>
      <c r="AL57">
        <v>85.988</v>
      </c>
      <c r="AM57">
        <v>0</v>
      </c>
      <c r="AN57">
        <v>1.07128</v>
      </c>
      <c r="AO57">
        <v>17.934000000000001</v>
      </c>
      <c r="AP57">
        <v>10.119899999999999</v>
      </c>
      <c r="AQ57">
        <v>0</v>
      </c>
      <c r="AR57">
        <v>33.119999999999997</v>
      </c>
      <c r="AS57">
        <v>6.4569599999999996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3250.5770639999992</v>
      </c>
    </row>
    <row r="58" spans="1:117">
      <c r="A58" t="s">
        <v>100</v>
      </c>
      <c r="B58">
        <v>0</v>
      </c>
      <c r="C58">
        <v>0</v>
      </c>
      <c r="D58">
        <v>23.625</v>
      </c>
      <c r="E58">
        <v>0</v>
      </c>
      <c r="F58">
        <v>0</v>
      </c>
      <c r="G58">
        <v>48.87</v>
      </c>
      <c r="H58">
        <v>0</v>
      </c>
      <c r="I58">
        <v>0</v>
      </c>
      <c r="J58">
        <v>59.183999999999997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15.191000000000001</v>
      </c>
      <c r="T58">
        <v>0</v>
      </c>
      <c r="U58">
        <v>417.375</v>
      </c>
      <c r="V58">
        <v>20.363499999999998</v>
      </c>
      <c r="W58">
        <v>38.847999999999999</v>
      </c>
      <c r="X58">
        <v>98.34375</v>
      </c>
      <c r="Y58">
        <v>0</v>
      </c>
      <c r="Z58">
        <v>6.5208000000000004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39.088799999999999</v>
      </c>
      <c r="AH58">
        <v>152.94049999999999</v>
      </c>
      <c r="AI58">
        <v>0</v>
      </c>
      <c r="AJ58">
        <v>0</v>
      </c>
      <c r="AK58">
        <v>25.506900000000002</v>
      </c>
      <c r="AL58">
        <v>85.988</v>
      </c>
      <c r="AM58">
        <v>0</v>
      </c>
      <c r="AN58">
        <v>1.07128</v>
      </c>
      <c r="AO58">
        <v>17.934000000000001</v>
      </c>
      <c r="AP58">
        <v>10.119899999999999</v>
      </c>
      <c r="AQ58">
        <v>0</v>
      </c>
      <c r="AR58">
        <v>33.119999999999997</v>
      </c>
      <c r="AS58">
        <v>6.4569599999999996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3250.5770639999992</v>
      </c>
    </row>
    <row r="59" spans="1:117">
      <c r="A59" t="s">
        <v>101</v>
      </c>
      <c r="B59">
        <v>0</v>
      </c>
      <c r="C59">
        <v>0</v>
      </c>
      <c r="D59">
        <v>23.625</v>
      </c>
      <c r="E59">
        <v>0</v>
      </c>
      <c r="F59">
        <v>0</v>
      </c>
      <c r="G59">
        <v>48.87</v>
      </c>
      <c r="H59">
        <v>0</v>
      </c>
      <c r="I59">
        <v>0</v>
      </c>
      <c r="J59">
        <v>59.183999999999997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15.191000000000001</v>
      </c>
      <c r="T59">
        <v>0</v>
      </c>
      <c r="U59">
        <v>417.375</v>
      </c>
      <c r="V59">
        <v>20.363499999999998</v>
      </c>
      <c r="W59">
        <v>38.847999999999999</v>
      </c>
      <c r="X59">
        <v>98.34375</v>
      </c>
      <c r="Y59">
        <v>0</v>
      </c>
      <c r="Z59">
        <v>6.5208000000000004</v>
      </c>
      <c r="AA59">
        <v>0</v>
      </c>
      <c r="AB59">
        <v>15.996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39.088799999999999</v>
      </c>
      <c r="AH59">
        <v>152.94049999999999</v>
      </c>
      <c r="AI59">
        <v>0</v>
      </c>
      <c r="AJ59">
        <v>0</v>
      </c>
      <c r="AK59">
        <v>25.506900000000002</v>
      </c>
      <c r="AL59">
        <v>85.988</v>
      </c>
      <c r="AM59">
        <v>0</v>
      </c>
      <c r="AN59">
        <v>1.07128</v>
      </c>
      <c r="AO59">
        <v>17.934000000000001</v>
      </c>
      <c r="AP59">
        <v>10.119899999999999</v>
      </c>
      <c r="AQ59">
        <v>0</v>
      </c>
      <c r="AR59">
        <v>22.08</v>
      </c>
      <c r="AS59">
        <v>6.4569599999999996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3236.8710639999995</v>
      </c>
    </row>
    <row r="60" spans="1:117">
      <c r="A60" t="s">
        <v>102</v>
      </c>
      <c r="B60">
        <v>0</v>
      </c>
      <c r="C60">
        <v>0</v>
      </c>
      <c r="D60">
        <v>23.625</v>
      </c>
      <c r="E60">
        <v>0</v>
      </c>
      <c r="F60">
        <v>0</v>
      </c>
      <c r="G60">
        <v>48.87</v>
      </c>
      <c r="H60">
        <v>0</v>
      </c>
      <c r="I60">
        <v>0</v>
      </c>
      <c r="J60">
        <v>59.183999999999997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15.191000000000001</v>
      </c>
      <c r="T60">
        <v>0</v>
      </c>
      <c r="U60">
        <v>417.375</v>
      </c>
      <c r="V60">
        <v>20.363499999999998</v>
      </c>
      <c r="W60">
        <v>38.847999999999999</v>
      </c>
      <c r="X60">
        <v>98.34375</v>
      </c>
      <c r="Y60">
        <v>0</v>
      </c>
      <c r="Z60">
        <v>6.5208000000000004</v>
      </c>
      <c r="AA60">
        <v>0</v>
      </c>
      <c r="AB60">
        <v>15.996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39.088799999999999</v>
      </c>
      <c r="AH60">
        <v>152.94049999999999</v>
      </c>
      <c r="AI60">
        <v>0</v>
      </c>
      <c r="AJ60">
        <v>0</v>
      </c>
      <c r="AK60">
        <v>25.506900000000002</v>
      </c>
      <c r="AL60">
        <v>85.988</v>
      </c>
      <c r="AM60">
        <v>0</v>
      </c>
      <c r="AN60">
        <v>1.07128</v>
      </c>
      <c r="AO60">
        <v>17.934000000000001</v>
      </c>
      <c r="AP60">
        <v>10.119899999999999</v>
      </c>
      <c r="AQ60">
        <v>0</v>
      </c>
      <c r="AR60">
        <v>8.8320000000000007</v>
      </c>
      <c r="AS60">
        <v>6.4569599999999996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3223.6230639999994</v>
      </c>
    </row>
    <row r="61" spans="1:117">
      <c r="A61" t="s">
        <v>103</v>
      </c>
      <c r="B61">
        <v>0</v>
      </c>
      <c r="C61">
        <v>0</v>
      </c>
      <c r="D61">
        <v>23.625</v>
      </c>
      <c r="E61">
        <v>0</v>
      </c>
      <c r="F61">
        <v>0</v>
      </c>
      <c r="G61">
        <v>48.87</v>
      </c>
      <c r="H61">
        <v>0</v>
      </c>
      <c r="I61">
        <v>0</v>
      </c>
      <c r="J61">
        <v>59.183999999999997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15.191000000000001</v>
      </c>
      <c r="T61">
        <v>0</v>
      </c>
      <c r="U61">
        <v>417.375</v>
      </c>
      <c r="V61">
        <v>20.363499999999998</v>
      </c>
      <c r="W61">
        <v>38.847999999999999</v>
      </c>
      <c r="X61">
        <v>98.34375</v>
      </c>
      <c r="Y61">
        <v>0</v>
      </c>
      <c r="Z61">
        <v>6.5208000000000004</v>
      </c>
      <c r="AA61">
        <v>0</v>
      </c>
      <c r="AB61">
        <v>15.996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39.088799999999999</v>
      </c>
      <c r="AH61">
        <v>152.94049999999999</v>
      </c>
      <c r="AI61">
        <v>0</v>
      </c>
      <c r="AJ61">
        <v>0</v>
      </c>
      <c r="AK61">
        <v>25.506900000000002</v>
      </c>
      <c r="AL61">
        <v>85.988</v>
      </c>
      <c r="AM61">
        <v>0</v>
      </c>
      <c r="AN61">
        <v>1.07128</v>
      </c>
      <c r="AO61">
        <v>17.934000000000001</v>
      </c>
      <c r="AP61">
        <v>10.119899999999999</v>
      </c>
      <c r="AQ61">
        <v>0</v>
      </c>
      <c r="AR61">
        <v>8.8320000000000007</v>
      </c>
      <c r="AS61">
        <v>6.4569599999999996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3223.6230639999994</v>
      </c>
    </row>
    <row r="62" spans="1:117">
      <c r="A62" t="s">
        <v>104</v>
      </c>
      <c r="B62">
        <v>0</v>
      </c>
      <c r="C62">
        <v>0</v>
      </c>
      <c r="D62">
        <v>23.625</v>
      </c>
      <c r="E62">
        <v>0</v>
      </c>
      <c r="F62">
        <v>0</v>
      </c>
      <c r="G62">
        <v>48.87</v>
      </c>
      <c r="H62">
        <v>0</v>
      </c>
      <c r="I62">
        <v>0</v>
      </c>
      <c r="J62">
        <v>59.183999999999997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15.191000000000001</v>
      </c>
      <c r="T62">
        <v>0</v>
      </c>
      <c r="U62">
        <v>417.375</v>
      </c>
      <c r="V62">
        <v>20.363499999999998</v>
      </c>
      <c r="W62">
        <v>38.847999999999999</v>
      </c>
      <c r="X62">
        <v>98.34375</v>
      </c>
      <c r="Y62">
        <v>0</v>
      </c>
      <c r="Z62">
        <v>6.5208000000000004</v>
      </c>
      <c r="AA62">
        <v>0</v>
      </c>
      <c r="AB62">
        <v>15.996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39.088799999999999</v>
      </c>
      <c r="AH62">
        <v>152.94049999999999</v>
      </c>
      <c r="AI62">
        <v>0</v>
      </c>
      <c r="AJ62">
        <v>0</v>
      </c>
      <c r="AK62">
        <v>25.506900000000002</v>
      </c>
      <c r="AL62">
        <v>85.988</v>
      </c>
      <c r="AM62">
        <v>0</v>
      </c>
      <c r="AN62">
        <v>1.07128</v>
      </c>
      <c r="AO62">
        <v>17.934000000000001</v>
      </c>
      <c r="AP62">
        <v>10.119899999999999</v>
      </c>
      <c r="AQ62">
        <v>0</v>
      </c>
      <c r="AR62">
        <v>8.8320000000000007</v>
      </c>
      <c r="AS62">
        <v>6.4569599999999996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3223.6230639999994</v>
      </c>
    </row>
    <row r="63" spans="1:117">
      <c r="A63" t="s">
        <v>105</v>
      </c>
      <c r="B63">
        <v>0</v>
      </c>
      <c r="C63">
        <v>0</v>
      </c>
      <c r="D63">
        <v>23.625</v>
      </c>
      <c r="E63">
        <v>0</v>
      </c>
      <c r="F63">
        <v>0</v>
      </c>
      <c r="G63">
        <v>48.87</v>
      </c>
      <c r="H63">
        <v>0</v>
      </c>
      <c r="I63">
        <v>0</v>
      </c>
      <c r="J63">
        <v>59.183999999999997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15.191000000000001</v>
      </c>
      <c r="T63">
        <v>0</v>
      </c>
      <c r="U63">
        <v>417.375</v>
      </c>
      <c r="V63">
        <v>20.363499999999998</v>
      </c>
      <c r="W63">
        <v>38.847999999999999</v>
      </c>
      <c r="X63">
        <v>98.34375</v>
      </c>
      <c r="Y63">
        <v>0</v>
      </c>
      <c r="Z63">
        <v>6.5208000000000004</v>
      </c>
      <c r="AA63">
        <v>0</v>
      </c>
      <c r="AB63">
        <v>15.996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39.088799999999999</v>
      </c>
      <c r="AH63">
        <v>152.94049999999999</v>
      </c>
      <c r="AI63">
        <v>0</v>
      </c>
      <c r="AJ63">
        <v>0</v>
      </c>
      <c r="AK63">
        <v>25.506900000000002</v>
      </c>
      <c r="AL63">
        <v>83.664000000000001</v>
      </c>
      <c r="AM63">
        <v>0</v>
      </c>
      <c r="AN63">
        <v>1.07128</v>
      </c>
      <c r="AO63">
        <v>17.934000000000001</v>
      </c>
      <c r="AP63">
        <v>10.119899999999999</v>
      </c>
      <c r="AQ63">
        <v>0</v>
      </c>
      <c r="AR63">
        <v>8.8320000000000007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3224.9311039999998</v>
      </c>
    </row>
    <row r="64" spans="1:117">
      <c r="A64" t="s">
        <v>106</v>
      </c>
      <c r="B64">
        <v>0</v>
      </c>
      <c r="C64">
        <v>0</v>
      </c>
      <c r="D64">
        <v>23.625</v>
      </c>
      <c r="E64">
        <v>0</v>
      </c>
      <c r="F64">
        <v>0</v>
      </c>
      <c r="G64">
        <v>48.87</v>
      </c>
      <c r="H64">
        <v>0</v>
      </c>
      <c r="I64">
        <v>0</v>
      </c>
      <c r="J64">
        <v>59.183999999999997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15.191000000000001</v>
      </c>
      <c r="T64">
        <v>0</v>
      </c>
      <c r="U64">
        <v>417.375</v>
      </c>
      <c r="V64">
        <v>20.363499999999998</v>
      </c>
      <c r="W64">
        <v>38.847999999999999</v>
      </c>
      <c r="X64">
        <v>98.34375</v>
      </c>
      <c r="Y64">
        <v>0</v>
      </c>
      <c r="Z64">
        <v>6.5208000000000004</v>
      </c>
      <c r="AA64">
        <v>13.983000000000001</v>
      </c>
      <c r="AB64">
        <v>15.996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39.088799999999999</v>
      </c>
      <c r="AH64">
        <v>152.94049999999999</v>
      </c>
      <c r="AI64">
        <v>0</v>
      </c>
      <c r="AJ64">
        <v>0</v>
      </c>
      <c r="AK64">
        <v>25.506900000000002</v>
      </c>
      <c r="AL64">
        <v>83.664000000000001</v>
      </c>
      <c r="AM64">
        <v>0</v>
      </c>
      <c r="AN64">
        <v>1.07128</v>
      </c>
      <c r="AO64">
        <v>17.934000000000001</v>
      </c>
      <c r="AP64">
        <v>10.119899999999999</v>
      </c>
      <c r="AQ64">
        <v>0</v>
      </c>
      <c r="AR64">
        <v>8.8320000000000007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3238.914104</v>
      </c>
    </row>
    <row r="65" spans="1:117">
      <c r="A65" t="s">
        <v>107</v>
      </c>
      <c r="B65">
        <v>0</v>
      </c>
      <c r="C65">
        <v>0</v>
      </c>
      <c r="D65">
        <v>23.625</v>
      </c>
      <c r="E65">
        <v>0</v>
      </c>
      <c r="F65">
        <v>0</v>
      </c>
      <c r="G65">
        <v>48.87</v>
      </c>
      <c r="H65">
        <v>0</v>
      </c>
      <c r="I65">
        <v>0</v>
      </c>
      <c r="J65">
        <v>59.183999999999997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15.191000000000001</v>
      </c>
      <c r="T65">
        <v>0</v>
      </c>
      <c r="U65">
        <v>417.375</v>
      </c>
      <c r="V65">
        <v>20.363499999999998</v>
      </c>
      <c r="W65">
        <v>41.276000000000003</v>
      </c>
      <c r="X65">
        <v>98.34375</v>
      </c>
      <c r="Y65">
        <v>0</v>
      </c>
      <c r="Z65">
        <v>6.5208000000000004</v>
      </c>
      <c r="AA65">
        <v>13.983000000000001</v>
      </c>
      <c r="AB65">
        <v>15.996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39.088799999999999</v>
      </c>
      <c r="AH65">
        <v>152.94049999999999</v>
      </c>
      <c r="AI65">
        <v>0</v>
      </c>
      <c r="AJ65">
        <v>0</v>
      </c>
      <c r="AK65">
        <v>25.506900000000002</v>
      </c>
      <c r="AL65">
        <v>83.664000000000001</v>
      </c>
      <c r="AM65">
        <v>0</v>
      </c>
      <c r="AN65">
        <v>1.07128</v>
      </c>
      <c r="AO65">
        <v>17.934000000000001</v>
      </c>
      <c r="AP65">
        <v>10.119899999999999</v>
      </c>
      <c r="AQ65">
        <v>0</v>
      </c>
      <c r="AR65">
        <v>8.8320000000000007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3241.3421039999998</v>
      </c>
    </row>
    <row r="66" spans="1:117">
      <c r="A66" t="s">
        <v>108</v>
      </c>
      <c r="B66">
        <v>0</v>
      </c>
      <c r="C66">
        <v>0</v>
      </c>
      <c r="D66">
        <v>23.625</v>
      </c>
      <c r="E66">
        <v>0</v>
      </c>
      <c r="F66">
        <v>0</v>
      </c>
      <c r="G66">
        <v>48.87</v>
      </c>
      <c r="H66">
        <v>0</v>
      </c>
      <c r="I66">
        <v>0</v>
      </c>
      <c r="J66">
        <v>59.183999999999997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15.191000000000001</v>
      </c>
      <c r="T66">
        <v>0</v>
      </c>
      <c r="U66">
        <v>417.375</v>
      </c>
      <c r="V66">
        <v>20.363499999999998</v>
      </c>
      <c r="W66">
        <v>41.276000000000003</v>
      </c>
      <c r="X66">
        <v>98.34375</v>
      </c>
      <c r="Y66">
        <v>0</v>
      </c>
      <c r="Z66">
        <v>6.5208000000000004</v>
      </c>
      <c r="AA66">
        <v>13.983000000000001</v>
      </c>
      <c r="AB66">
        <v>15.996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39.088799999999999</v>
      </c>
      <c r="AH66">
        <v>152.94049999999999</v>
      </c>
      <c r="AI66">
        <v>0</v>
      </c>
      <c r="AJ66">
        <v>0</v>
      </c>
      <c r="AK66">
        <v>25.506900000000002</v>
      </c>
      <c r="AL66">
        <v>83.664000000000001</v>
      </c>
      <c r="AM66">
        <v>0</v>
      </c>
      <c r="AN66">
        <v>1.07128</v>
      </c>
      <c r="AO66">
        <v>17.934000000000001</v>
      </c>
      <c r="AP66">
        <v>10.119899999999999</v>
      </c>
      <c r="AQ66">
        <v>0</v>
      </c>
      <c r="AR66">
        <v>8.8320000000000007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3241.3421039999998</v>
      </c>
    </row>
    <row r="67" spans="1:117">
      <c r="A67" t="s">
        <v>109</v>
      </c>
      <c r="B67">
        <v>0</v>
      </c>
      <c r="C67">
        <v>0</v>
      </c>
      <c r="D67">
        <v>23.625</v>
      </c>
      <c r="E67">
        <v>0</v>
      </c>
      <c r="F67">
        <v>0</v>
      </c>
      <c r="G67">
        <v>48.87</v>
      </c>
      <c r="H67">
        <v>0</v>
      </c>
      <c r="I67">
        <v>0</v>
      </c>
      <c r="J67">
        <v>59.183999999999997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15.191000000000001</v>
      </c>
      <c r="T67">
        <v>0</v>
      </c>
      <c r="U67">
        <v>417.375</v>
      </c>
      <c r="V67">
        <v>20.363499999999998</v>
      </c>
      <c r="W67">
        <v>41.276000000000003</v>
      </c>
      <c r="X67">
        <v>98.34375</v>
      </c>
      <c r="Y67">
        <v>0</v>
      </c>
      <c r="Z67">
        <v>6.5208000000000004</v>
      </c>
      <c r="AA67">
        <v>13.983000000000001</v>
      </c>
      <c r="AB67">
        <v>15.996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39.088799999999999</v>
      </c>
      <c r="AH67">
        <v>152.94049999999999</v>
      </c>
      <c r="AI67">
        <v>0</v>
      </c>
      <c r="AJ67">
        <v>0</v>
      </c>
      <c r="AK67">
        <v>25.506900000000002</v>
      </c>
      <c r="AL67">
        <v>84.245000000000005</v>
      </c>
      <c r="AM67">
        <v>0</v>
      </c>
      <c r="AN67">
        <v>1.07128</v>
      </c>
      <c r="AO67">
        <v>16.170000000000002</v>
      </c>
      <c r="AP67">
        <v>11.1447</v>
      </c>
      <c r="AQ67">
        <v>0</v>
      </c>
      <c r="AR67">
        <v>13.247999999999999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3245.5999039999992</v>
      </c>
    </row>
    <row r="68" spans="1:117">
      <c r="A68" t="s">
        <v>110</v>
      </c>
      <c r="B68">
        <v>0</v>
      </c>
      <c r="C68">
        <v>0</v>
      </c>
      <c r="D68">
        <v>23.625</v>
      </c>
      <c r="E68">
        <v>0</v>
      </c>
      <c r="F68">
        <v>0</v>
      </c>
      <c r="G68">
        <v>48.87</v>
      </c>
      <c r="H68">
        <v>0</v>
      </c>
      <c r="I68">
        <v>0</v>
      </c>
      <c r="J68">
        <v>59.183999999999997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15.191000000000001</v>
      </c>
      <c r="T68">
        <v>0</v>
      </c>
      <c r="U68">
        <v>417.375</v>
      </c>
      <c r="V68">
        <v>20.363499999999998</v>
      </c>
      <c r="W68">
        <v>41.276000000000003</v>
      </c>
      <c r="X68">
        <v>98.34375</v>
      </c>
      <c r="Y68">
        <v>0</v>
      </c>
      <c r="Z68">
        <v>6.5208000000000004</v>
      </c>
      <c r="AA68">
        <v>28.045000000000002</v>
      </c>
      <c r="AB68">
        <v>15.996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39.088799999999999</v>
      </c>
      <c r="AH68">
        <v>152.94049999999999</v>
      </c>
      <c r="AI68">
        <v>0</v>
      </c>
      <c r="AJ68">
        <v>0</v>
      </c>
      <c r="AK68">
        <v>25.506900000000002</v>
      </c>
      <c r="AL68">
        <v>84.245000000000005</v>
      </c>
      <c r="AM68">
        <v>0</v>
      </c>
      <c r="AN68">
        <v>1.07128</v>
      </c>
      <c r="AO68">
        <v>16.170000000000002</v>
      </c>
      <c r="AP68">
        <v>11.1447</v>
      </c>
      <c r="AQ68">
        <v>0</v>
      </c>
      <c r="AR68">
        <v>13.247999999999999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3259.6619039999991</v>
      </c>
    </row>
    <row r="69" spans="1:117">
      <c r="A69" t="s">
        <v>111</v>
      </c>
      <c r="B69">
        <v>0</v>
      </c>
      <c r="C69">
        <v>0</v>
      </c>
      <c r="D69">
        <v>23.625</v>
      </c>
      <c r="E69">
        <v>0</v>
      </c>
      <c r="F69">
        <v>0</v>
      </c>
      <c r="G69">
        <v>48.87</v>
      </c>
      <c r="H69">
        <v>0</v>
      </c>
      <c r="I69">
        <v>0</v>
      </c>
      <c r="J69">
        <v>59.183999999999997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15.191000000000001</v>
      </c>
      <c r="T69">
        <v>0</v>
      </c>
      <c r="U69">
        <v>417.375</v>
      </c>
      <c r="V69">
        <v>20.363499999999998</v>
      </c>
      <c r="W69">
        <v>41.276000000000003</v>
      </c>
      <c r="X69">
        <v>98.34375</v>
      </c>
      <c r="Y69">
        <v>0</v>
      </c>
      <c r="Z69">
        <v>6.5208000000000004</v>
      </c>
      <c r="AA69">
        <v>28.045000000000002</v>
      </c>
      <c r="AB69">
        <v>18.661999999999999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39.088799999999999</v>
      </c>
      <c r="AH69">
        <v>152.94049999999999</v>
      </c>
      <c r="AI69">
        <v>0</v>
      </c>
      <c r="AJ69">
        <v>0</v>
      </c>
      <c r="AK69">
        <v>25.506900000000002</v>
      </c>
      <c r="AL69">
        <v>84.245000000000005</v>
      </c>
      <c r="AM69">
        <v>0</v>
      </c>
      <c r="AN69">
        <v>1.07128</v>
      </c>
      <c r="AO69">
        <v>16.170000000000002</v>
      </c>
      <c r="AP69">
        <v>11.1447</v>
      </c>
      <c r="AQ69">
        <v>0</v>
      </c>
      <c r="AR69">
        <v>13.247999999999999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3272.0057439999991</v>
      </c>
    </row>
    <row r="70" spans="1:117">
      <c r="A70" t="s">
        <v>112</v>
      </c>
      <c r="B70">
        <v>0</v>
      </c>
      <c r="C70">
        <v>0</v>
      </c>
      <c r="D70">
        <v>23.625</v>
      </c>
      <c r="E70">
        <v>0</v>
      </c>
      <c r="F70">
        <v>0</v>
      </c>
      <c r="G70">
        <v>48.87</v>
      </c>
      <c r="H70">
        <v>0</v>
      </c>
      <c r="I70">
        <v>0</v>
      </c>
      <c r="J70">
        <v>59.183999999999997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15.191000000000001</v>
      </c>
      <c r="T70">
        <v>0</v>
      </c>
      <c r="U70">
        <v>417.375</v>
      </c>
      <c r="V70">
        <v>20.363499999999998</v>
      </c>
      <c r="W70">
        <v>41.276000000000003</v>
      </c>
      <c r="X70">
        <v>98.34375</v>
      </c>
      <c r="Y70">
        <v>0</v>
      </c>
      <c r="Z70">
        <v>6.5208000000000004</v>
      </c>
      <c r="AA70">
        <v>28.045000000000002</v>
      </c>
      <c r="AB70">
        <v>18.661999999999999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39.088799999999999</v>
      </c>
      <c r="AH70">
        <v>152.94049999999999</v>
      </c>
      <c r="AI70">
        <v>0</v>
      </c>
      <c r="AJ70">
        <v>0</v>
      </c>
      <c r="AK70">
        <v>25.506900000000002</v>
      </c>
      <c r="AL70">
        <v>84.245000000000005</v>
      </c>
      <c r="AM70">
        <v>0</v>
      </c>
      <c r="AN70">
        <v>1.07128</v>
      </c>
      <c r="AO70">
        <v>16.170000000000002</v>
      </c>
      <c r="AP70">
        <v>11.1447</v>
      </c>
      <c r="AQ70">
        <v>15.12</v>
      </c>
      <c r="AR70">
        <v>13.247999999999999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3287.125743999999</v>
      </c>
    </row>
    <row r="71" spans="1:117">
      <c r="A71" t="s">
        <v>113</v>
      </c>
      <c r="B71">
        <v>0</v>
      </c>
      <c r="C71">
        <v>0</v>
      </c>
      <c r="D71">
        <v>23.625</v>
      </c>
      <c r="E71">
        <v>0</v>
      </c>
      <c r="F71">
        <v>0</v>
      </c>
      <c r="G71">
        <v>48.87</v>
      </c>
      <c r="H71">
        <v>0</v>
      </c>
      <c r="I71">
        <v>0</v>
      </c>
      <c r="J71">
        <v>59.183999999999997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15.191000000000001</v>
      </c>
      <c r="T71">
        <v>0</v>
      </c>
      <c r="U71">
        <v>417.375</v>
      </c>
      <c r="V71">
        <v>20.363499999999998</v>
      </c>
      <c r="W71">
        <v>41.276000000000003</v>
      </c>
      <c r="X71">
        <v>98.34375</v>
      </c>
      <c r="Y71">
        <v>0</v>
      </c>
      <c r="Z71">
        <v>1.1000000000000001</v>
      </c>
      <c r="AA71">
        <v>28.045000000000002</v>
      </c>
      <c r="AB71">
        <v>30.658999999999999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39.088799999999999</v>
      </c>
      <c r="AH71">
        <v>152.94049999999999</v>
      </c>
      <c r="AI71">
        <v>0</v>
      </c>
      <c r="AJ71">
        <v>0</v>
      </c>
      <c r="AK71">
        <v>25.506900000000002</v>
      </c>
      <c r="AL71">
        <v>84.245000000000005</v>
      </c>
      <c r="AM71">
        <v>0</v>
      </c>
      <c r="AN71">
        <v>1.07128</v>
      </c>
      <c r="AO71">
        <v>16.170000000000002</v>
      </c>
      <c r="AP71">
        <v>11.1447</v>
      </c>
      <c r="AQ71">
        <v>31.5</v>
      </c>
      <c r="AR71">
        <v>13.247999999999999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3310.0819439999996</v>
      </c>
    </row>
    <row r="72" spans="1:117">
      <c r="A72" t="s">
        <v>114</v>
      </c>
      <c r="B72">
        <v>0</v>
      </c>
      <c r="C72">
        <v>0</v>
      </c>
      <c r="D72">
        <v>23.625</v>
      </c>
      <c r="E72">
        <v>0</v>
      </c>
      <c r="F72">
        <v>0</v>
      </c>
      <c r="G72">
        <v>48.87</v>
      </c>
      <c r="H72">
        <v>0</v>
      </c>
      <c r="I72">
        <v>0</v>
      </c>
      <c r="J72">
        <v>59.183999999999997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15.191000000000001</v>
      </c>
      <c r="T72">
        <v>0</v>
      </c>
      <c r="U72">
        <v>417.375</v>
      </c>
      <c r="V72">
        <v>20.363499999999998</v>
      </c>
      <c r="W72">
        <v>41.276000000000003</v>
      </c>
      <c r="X72">
        <v>98.34375</v>
      </c>
      <c r="Y72">
        <v>0</v>
      </c>
      <c r="Z72">
        <v>1.1000000000000001</v>
      </c>
      <c r="AA72">
        <v>42.14808</v>
      </c>
      <c r="AB72">
        <v>30.658999999999999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39.088799999999999</v>
      </c>
      <c r="AH72">
        <v>152.94049999999999</v>
      </c>
      <c r="AI72">
        <v>0</v>
      </c>
      <c r="AJ72">
        <v>0</v>
      </c>
      <c r="AK72">
        <v>25.506900000000002</v>
      </c>
      <c r="AL72">
        <v>84.245000000000005</v>
      </c>
      <c r="AM72">
        <v>0</v>
      </c>
      <c r="AN72">
        <v>1.07128</v>
      </c>
      <c r="AO72">
        <v>16.170000000000002</v>
      </c>
      <c r="AP72">
        <v>11.1447</v>
      </c>
      <c r="AQ72">
        <v>31.5</v>
      </c>
      <c r="AR72">
        <v>13.247999999999999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3324.1850239999994</v>
      </c>
    </row>
    <row r="73" spans="1:117">
      <c r="A73" t="s">
        <v>115</v>
      </c>
      <c r="B73">
        <v>0</v>
      </c>
      <c r="C73">
        <v>0</v>
      </c>
      <c r="D73">
        <v>23.625</v>
      </c>
      <c r="E73">
        <v>0</v>
      </c>
      <c r="F73">
        <v>0</v>
      </c>
      <c r="G73">
        <v>48.87</v>
      </c>
      <c r="H73">
        <v>0</v>
      </c>
      <c r="I73">
        <v>0</v>
      </c>
      <c r="J73">
        <v>59.183999999999997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15.191000000000001</v>
      </c>
      <c r="T73">
        <v>0</v>
      </c>
      <c r="U73">
        <v>417.375</v>
      </c>
      <c r="V73">
        <v>20.363499999999998</v>
      </c>
      <c r="W73">
        <v>41.276000000000003</v>
      </c>
      <c r="X73">
        <v>98.34375</v>
      </c>
      <c r="Y73">
        <v>0</v>
      </c>
      <c r="Z73">
        <v>1.1000000000000001</v>
      </c>
      <c r="AA73">
        <v>42.14808</v>
      </c>
      <c r="AB73">
        <v>30.658999999999999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39.088799999999999</v>
      </c>
      <c r="AH73">
        <v>152.94049999999999</v>
      </c>
      <c r="AI73">
        <v>0</v>
      </c>
      <c r="AJ73">
        <v>0</v>
      </c>
      <c r="AK73">
        <v>25.506900000000002</v>
      </c>
      <c r="AL73">
        <v>84.245000000000005</v>
      </c>
      <c r="AM73">
        <v>0</v>
      </c>
      <c r="AN73">
        <v>1.07128</v>
      </c>
      <c r="AO73">
        <v>16.170000000000002</v>
      </c>
      <c r="AP73">
        <v>11.1447</v>
      </c>
      <c r="AQ73">
        <v>31.5</v>
      </c>
      <c r="AR73">
        <v>13.247999999999999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3324.1850239999994</v>
      </c>
    </row>
    <row r="74" spans="1:117">
      <c r="A74" t="s">
        <v>116</v>
      </c>
      <c r="B74">
        <v>0</v>
      </c>
      <c r="C74">
        <v>0</v>
      </c>
      <c r="D74">
        <v>23.625</v>
      </c>
      <c r="E74">
        <v>0</v>
      </c>
      <c r="F74">
        <v>0</v>
      </c>
      <c r="G74">
        <v>48.87</v>
      </c>
      <c r="H74">
        <v>0</v>
      </c>
      <c r="I74">
        <v>0</v>
      </c>
      <c r="J74">
        <v>59.183999999999997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15.191000000000001</v>
      </c>
      <c r="T74">
        <v>0</v>
      </c>
      <c r="U74">
        <v>417.375</v>
      </c>
      <c r="V74">
        <v>20.363499999999998</v>
      </c>
      <c r="W74">
        <v>41.276000000000003</v>
      </c>
      <c r="X74">
        <v>98.34375</v>
      </c>
      <c r="Y74">
        <v>0</v>
      </c>
      <c r="Z74">
        <v>1.1000000000000001</v>
      </c>
      <c r="AA74">
        <v>42.14808</v>
      </c>
      <c r="AB74">
        <v>30.658999999999999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39.088799999999999</v>
      </c>
      <c r="AH74">
        <v>152.94049999999999</v>
      </c>
      <c r="AI74">
        <v>0</v>
      </c>
      <c r="AJ74">
        <v>0</v>
      </c>
      <c r="AK74">
        <v>25.506900000000002</v>
      </c>
      <c r="AL74">
        <v>84.245000000000005</v>
      </c>
      <c r="AM74">
        <v>0</v>
      </c>
      <c r="AN74">
        <v>1.07128</v>
      </c>
      <c r="AO74">
        <v>16.170000000000002</v>
      </c>
      <c r="AP74">
        <v>10.119899999999999</v>
      </c>
      <c r="AQ74">
        <v>45.36</v>
      </c>
      <c r="AR74">
        <v>15.456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3339.228224</v>
      </c>
    </row>
    <row r="75" spans="1:117">
      <c r="A75" t="s">
        <v>117</v>
      </c>
      <c r="B75">
        <v>0</v>
      </c>
      <c r="C75">
        <v>0</v>
      </c>
      <c r="D75">
        <v>23.625</v>
      </c>
      <c r="E75">
        <v>0</v>
      </c>
      <c r="F75">
        <v>0</v>
      </c>
      <c r="G75">
        <v>48.87</v>
      </c>
      <c r="H75">
        <v>0</v>
      </c>
      <c r="I75">
        <v>0</v>
      </c>
      <c r="J75">
        <v>59.183999999999997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15.191000000000001</v>
      </c>
      <c r="T75">
        <v>0</v>
      </c>
      <c r="U75">
        <v>417.375</v>
      </c>
      <c r="V75">
        <v>20.363499999999998</v>
      </c>
      <c r="W75">
        <v>41.276000000000003</v>
      </c>
      <c r="X75">
        <v>98.34375</v>
      </c>
      <c r="Y75">
        <v>0</v>
      </c>
      <c r="Z75">
        <v>1.1000000000000001</v>
      </c>
      <c r="AA75">
        <v>42.14808</v>
      </c>
      <c r="AB75">
        <v>30.658999999999999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39.088799999999999</v>
      </c>
      <c r="AH75">
        <v>152.94049999999999</v>
      </c>
      <c r="AI75">
        <v>0</v>
      </c>
      <c r="AJ75">
        <v>0</v>
      </c>
      <c r="AK75">
        <v>25.506900000000002</v>
      </c>
      <c r="AL75">
        <v>84.245000000000005</v>
      </c>
      <c r="AM75">
        <v>0</v>
      </c>
      <c r="AN75">
        <v>1.07128</v>
      </c>
      <c r="AO75">
        <v>16.170000000000002</v>
      </c>
      <c r="AP75">
        <v>10.119899999999999</v>
      </c>
      <c r="AQ75">
        <v>45.36</v>
      </c>
      <c r="AR75">
        <v>13.247999999999999</v>
      </c>
      <c r="AS75">
        <v>13.452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3340.3832240000002</v>
      </c>
    </row>
    <row r="76" spans="1:117">
      <c r="A76" t="s">
        <v>118</v>
      </c>
      <c r="B76">
        <v>0</v>
      </c>
      <c r="C76">
        <v>0</v>
      </c>
      <c r="D76">
        <v>23.625</v>
      </c>
      <c r="E76">
        <v>0</v>
      </c>
      <c r="F76">
        <v>0</v>
      </c>
      <c r="G76">
        <v>48.87</v>
      </c>
      <c r="H76">
        <v>0</v>
      </c>
      <c r="I76">
        <v>0</v>
      </c>
      <c r="J76">
        <v>59.183999999999997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15.191000000000001</v>
      </c>
      <c r="T76">
        <v>0</v>
      </c>
      <c r="U76">
        <v>417.375</v>
      </c>
      <c r="V76">
        <v>20.363499999999998</v>
      </c>
      <c r="W76">
        <v>41.276000000000003</v>
      </c>
      <c r="X76">
        <v>98.34375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39.088799999999999</v>
      </c>
      <c r="AH76">
        <v>152.94049999999999</v>
      </c>
      <c r="AI76">
        <v>0</v>
      </c>
      <c r="AJ76">
        <v>0</v>
      </c>
      <c r="AK76">
        <v>25.506900000000002</v>
      </c>
      <c r="AL76">
        <v>84.245000000000005</v>
      </c>
      <c r="AM76">
        <v>0</v>
      </c>
      <c r="AN76">
        <v>1.07128</v>
      </c>
      <c r="AO76">
        <v>16.170000000000002</v>
      </c>
      <c r="AP76">
        <v>10.119899999999999</v>
      </c>
      <c r="AQ76">
        <v>45.36</v>
      </c>
      <c r="AR76">
        <v>13.247999999999999</v>
      </c>
      <c r="AS76">
        <v>13.452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3358.941472</v>
      </c>
    </row>
    <row r="77" spans="1:117">
      <c r="A77" t="s">
        <v>119</v>
      </c>
      <c r="B77">
        <v>0</v>
      </c>
      <c r="C77">
        <v>0</v>
      </c>
      <c r="D77">
        <v>23.625</v>
      </c>
      <c r="E77">
        <v>0</v>
      </c>
      <c r="F77">
        <v>0</v>
      </c>
      <c r="G77">
        <v>48.87</v>
      </c>
      <c r="H77">
        <v>0</v>
      </c>
      <c r="I77">
        <v>0</v>
      </c>
      <c r="J77">
        <v>59.183999999999997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15.191000000000001</v>
      </c>
      <c r="T77">
        <v>0</v>
      </c>
      <c r="U77">
        <v>417.375</v>
      </c>
      <c r="V77">
        <v>20.363499999999998</v>
      </c>
      <c r="W77">
        <v>41.276000000000003</v>
      </c>
      <c r="X77">
        <v>98.34375</v>
      </c>
      <c r="Y77">
        <v>0</v>
      </c>
      <c r="Z77">
        <v>6.5208000000000004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39.088799999999999</v>
      </c>
      <c r="AH77">
        <v>152.94049999999999</v>
      </c>
      <c r="AI77">
        <v>0</v>
      </c>
      <c r="AJ77">
        <v>0</v>
      </c>
      <c r="AK77">
        <v>25.506900000000002</v>
      </c>
      <c r="AL77">
        <v>84.245000000000005</v>
      </c>
      <c r="AM77">
        <v>5.2253600000000002</v>
      </c>
      <c r="AN77">
        <v>1.07128</v>
      </c>
      <c r="AO77">
        <v>16.170000000000002</v>
      </c>
      <c r="AP77">
        <v>10.119899999999999</v>
      </c>
      <c r="AQ77">
        <v>45.36</v>
      </c>
      <c r="AR77">
        <v>48.576000000000001</v>
      </c>
      <c r="AS77">
        <v>13.452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3404.9156319999997</v>
      </c>
    </row>
    <row r="78" spans="1:117">
      <c r="A78" t="s">
        <v>120</v>
      </c>
      <c r="B78">
        <v>0</v>
      </c>
      <c r="C78">
        <v>0</v>
      </c>
      <c r="D78">
        <v>23.1</v>
      </c>
      <c r="E78">
        <v>0</v>
      </c>
      <c r="F78">
        <v>0</v>
      </c>
      <c r="G78">
        <v>48.87</v>
      </c>
      <c r="H78">
        <v>0</v>
      </c>
      <c r="I78">
        <v>0</v>
      </c>
      <c r="J78">
        <v>59.183999999999997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15.191000000000001</v>
      </c>
      <c r="T78">
        <v>0</v>
      </c>
      <c r="U78">
        <v>417.375</v>
      </c>
      <c r="V78">
        <v>20.363499999999998</v>
      </c>
      <c r="W78">
        <v>41.276000000000003</v>
      </c>
      <c r="X78">
        <v>98.34375</v>
      </c>
      <c r="Y78">
        <v>0</v>
      </c>
      <c r="Z78">
        <v>6.5208000000000004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39.088799999999999</v>
      </c>
      <c r="AH78">
        <v>152.94049999999999</v>
      </c>
      <c r="AI78">
        <v>0</v>
      </c>
      <c r="AJ78">
        <v>0</v>
      </c>
      <c r="AK78">
        <v>25.506900000000002</v>
      </c>
      <c r="AL78">
        <v>84.245000000000005</v>
      </c>
      <c r="AM78">
        <v>10.557359999999999</v>
      </c>
      <c r="AN78">
        <v>1.07128</v>
      </c>
      <c r="AO78">
        <v>16.170000000000002</v>
      </c>
      <c r="AP78">
        <v>10.119899999999999</v>
      </c>
      <c r="AQ78">
        <v>45.36</v>
      </c>
      <c r="AR78">
        <v>48.576000000000001</v>
      </c>
      <c r="AS78">
        <v>13.452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3418.5966320000002</v>
      </c>
    </row>
    <row r="79" spans="1:117">
      <c r="A79" t="s">
        <v>121</v>
      </c>
      <c r="B79">
        <v>0</v>
      </c>
      <c r="C79">
        <v>0</v>
      </c>
      <c r="D79">
        <v>23.1</v>
      </c>
      <c r="E79">
        <v>0</v>
      </c>
      <c r="F79">
        <v>0</v>
      </c>
      <c r="G79">
        <v>48.87</v>
      </c>
      <c r="H79">
        <v>0</v>
      </c>
      <c r="I79">
        <v>0</v>
      </c>
      <c r="J79">
        <v>59.183999999999997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15.191000000000001</v>
      </c>
      <c r="T79">
        <v>0</v>
      </c>
      <c r="U79">
        <v>417.375</v>
      </c>
      <c r="V79">
        <v>20.363499999999998</v>
      </c>
      <c r="W79">
        <v>41.276000000000003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39.088799999999999</v>
      </c>
      <c r="AH79">
        <v>154.69245000000001</v>
      </c>
      <c r="AI79">
        <v>0</v>
      </c>
      <c r="AJ79">
        <v>0</v>
      </c>
      <c r="AK79">
        <v>25.506900000000002</v>
      </c>
      <c r="AL79">
        <v>83.664000000000001</v>
      </c>
      <c r="AM79">
        <v>15.804048</v>
      </c>
      <c r="AN79">
        <v>1.07128</v>
      </c>
      <c r="AO79">
        <v>16.170000000000002</v>
      </c>
      <c r="AP79">
        <v>10.119899999999999</v>
      </c>
      <c r="AQ79">
        <v>62.244</v>
      </c>
      <c r="AR79">
        <v>13.247999999999999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3437.3793140000002</v>
      </c>
    </row>
    <row r="80" spans="1:117">
      <c r="A80" t="s">
        <v>122</v>
      </c>
      <c r="B80">
        <v>0</v>
      </c>
      <c r="C80">
        <v>0</v>
      </c>
      <c r="D80">
        <v>23.1</v>
      </c>
      <c r="E80">
        <v>0</v>
      </c>
      <c r="F80">
        <v>0</v>
      </c>
      <c r="G80">
        <v>48.87</v>
      </c>
      <c r="H80">
        <v>0</v>
      </c>
      <c r="I80">
        <v>0</v>
      </c>
      <c r="J80">
        <v>59.183999999999997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15.191000000000001</v>
      </c>
      <c r="T80">
        <v>0</v>
      </c>
      <c r="U80">
        <v>417.375</v>
      </c>
      <c r="V80">
        <v>20.363499999999998</v>
      </c>
      <c r="W80">
        <v>41.276000000000003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39.088799999999999</v>
      </c>
      <c r="AH80">
        <v>154.69245000000001</v>
      </c>
      <c r="AI80">
        <v>0</v>
      </c>
      <c r="AJ80">
        <v>0</v>
      </c>
      <c r="AK80">
        <v>25.506900000000002</v>
      </c>
      <c r="AL80">
        <v>83.664000000000001</v>
      </c>
      <c r="AM80">
        <v>15.804048</v>
      </c>
      <c r="AN80">
        <v>1.07128</v>
      </c>
      <c r="AO80">
        <v>16.170000000000002</v>
      </c>
      <c r="AP80">
        <v>10.119899999999999</v>
      </c>
      <c r="AQ80">
        <v>62.244</v>
      </c>
      <c r="AR80">
        <v>12.144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3436.275314</v>
      </c>
    </row>
    <row r="81" spans="1:117">
      <c r="A81" t="s">
        <v>123</v>
      </c>
      <c r="B81">
        <v>0</v>
      </c>
      <c r="C81">
        <v>0</v>
      </c>
      <c r="D81">
        <v>23.1</v>
      </c>
      <c r="E81">
        <v>0</v>
      </c>
      <c r="F81">
        <v>0</v>
      </c>
      <c r="G81">
        <v>48.87</v>
      </c>
      <c r="H81">
        <v>0</v>
      </c>
      <c r="I81">
        <v>0</v>
      </c>
      <c r="J81">
        <v>59.183999999999997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15.191000000000001</v>
      </c>
      <c r="T81">
        <v>0</v>
      </c>
      <c r="U81">
        <v>417.375</v>
      </c>
      <c r="V81">
        <v>20.363499999999998</v>
      </c>
      <c r="W81">
        <v>41.883000000000003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39.088799999999999</v>
      </c>
      <c r="AH81">
        <v>154.69245000000001</v>
      </c>
      <c r="AI81">
        <v>0</v>
      </c>
      <c r="AJ81">
        <v>0</v>
      </c>
      <c r="AK81">
        <v>25.506900000000002</v>
      </c>
      <c r="AL81">
        <v>83.664000000000001</v>
      </c>
      <c r="AM81">
        <v>15.804048</v>
      </c>
      <c r="AN81">
        <v>1.07128</v>
      </c>
      <c r="AO81">
        <v>16.170000000000002</v>
      </c>
      <c r="AP81">
        <v>10.119899999999999</v>
      </c>
      <c r="AQ81">
        <v>62.244</v>
      </c>
      <c r="AR81">
        <v>12.144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3436.882314</v>
      </c>
    </row>
    <row r="82" spans="1:117">
      <c r="A82" t="s">
        <v>124</v>
      </c>
      <c r="B82">
        <v>0</v>
      </c>
      <c r="C82">
        <v>0</v>
      </c>
      <c r="D82">
        <v>24.15</v>
      </c>
      <c r="E82">
        <v>0</v>
      </c>
      <c r="F82">
        <v>0</v>
      </c>
      <c r="G82">
        <v>48.87</v>
      </c>
      <c r="H82">
        <v>0</v>
      </c>
      <c r="I82">
        <v>0</v>
      </c>
      <c r="J82">
        <v>59.183999999999997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15.191000000000001</v>
      </c>
      <c r="T82">
        <v>0</v>
      </c>
      <c r="U82">
        <v>417.375</v>
      </c>
      <c r="V82">
        <v>20.363499999999998</v>
      </c>
      <c r="W82">
        <v>41.883000000000003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39.088799999999999</v>
      </c>
      <c r="AH82">
        <v>154.69245000000001</v>
      </c>
      <c r="AI82">
        <v>0</v>
      </c>
      <c r="AJ82">
        <v>0</v>
      </c>
      <c r="AK82">
        <v>25.506900000000002</v>
      </c>
      <c r="AL82">
        <v>83.664000000000001</v>
      </c>
      <c r="AM82">
        <v>15.804048</v>
      </c>
      <c r="AN82">
        <v>1.07128</v>
      </c>
      <c r="AO82">
        <v>16.170000000000002</v>
      </c>
      <c r="AP82">
        <v>10.119899999999999</v>
      </c>
      <c r="AQ82">
        <v>62.244</v>
      </c>
      <c r="AR82">
        <v>12.144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3437.9323140000001</v>
      </c>
    </row>
    <row r="83" spans="1:117">
      <c r="A83" t="s">
        <v>125</v>
      </c>
      <c r="B83">
        <v>0</v>
      </c>
      <c r="C83">
        <v>0</v>
      </c>
      <c r="D83">
        <v>24.15</v>
      </c>
      <c r="E83">
        <v>0</v>
      </c>
      <c r="F83">
        <v>0</v>
      </c>
      <c r="G83">
        <v>48.87</v>
      </c>
      <c r="H83">
        <v>0</v>
      </c>
      <c r="I83">
        <v>0</v>
      </c>
      <c r="J83">
        <v>59.183999999999997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15.191000000000001</v>
      </c>
      <c r="T83">
        <v>0</v>
      </c>
      <c r="U83">
        <v>417.375</v>
      </c>
      <c r="V83">
        <v>20.363499999999998</v>
      </c>
      <c r="W83">
        <v>41.276000000000003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39.088799999999999</v>
      </c>
      <c r="AH83">
        <v>154.69245000000001</v>
      </c>
      <c r="AI83">
        <v>0</v>
      </c>
      <c r="AJ83">
        <v>0</v>
      </c>
      <c r="AK83">
        <v>25.506900000000002</v>
      </c>
      <c r="AL83">
        <v>83.664000000000001</v>
      </c>
      <c r="AM83">
        <v>15.804048</v>
      </c>
      <c r="AN83">
        <v>1.07128</v>
      </c>
      <c r="AO83">
        <v>16.170000000000002</v>
      </c>
      <c r="AP83">
        <v>10.119899999999999</v>
      </c>
      <c r="AQ83">
        <v>62.244</v>
      </c>
      <c r="AR83">
        <v>13.247999999999999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3438.4293140000004</v>
      </c>
    </row>
    <row r="84" spans="1:117">
      <c r="A84" t="s">
        <v>126</v>
      </c>
      <c r="B84">
        <v>0</v>
      </c>
      <c r="C84">
        <v>0</v>
      </c>
      <c r="D84">
        <v>24.15</v>
      </c>
      <c r="E84">
        <v>0</v>
      </c>
      <c r="F84">
        <v>0</v>
      </c>
      <c r="G84">
        <v>48.87</v>
      </c>
      <c r="H84">
        <v>0</v>
      </c>
      <c r="I84">
        <v>0</v>
      </c>
      <c r="J84">
        <v>59.183999999999997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15.191000000000001</v>
      </c>
      <c r="T84">
        <v>0</v>
      </c>
      <c r="U84">
        <v>417.375</v>
      </c>
      <c r="V84">
        <v>20.363499999999998</v>
      </c>
      <c r="W84">
        <v>41.276000000000003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39.088799999999999</v>
      </c>
      <c r="AH84">
        <v>154.69245000000001</v>
      </c>
      <c r="AI84">
        <v>0</v>
      </c>
      <c r="AJ84">
        <v>0</v>
      </c>
      <c r="AK84">
        <v>25.506900000000002</v>
      </c>
      <c r="AL84">
        <v>83.664000000000001</v>
      </c>
      <c r="AM84">
        <v>15.804048</v>
      </c>
      <c r="AN84">
        <v>1.07128</v>
      </c>
      <c r="AO84">
        <v>16.170000000000002</v>
      </c>
      <c r="AP84">
        <v>10.119899999999999</v>
      </c>
      <c r="AQ84">
        <v>62.244</v>
      </c>
      <c r="AR84">
        <v>48.576000000000001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3473.7573140000004</v>
      </c>
    </row>
    <row r="85" spans="1:117">
      <c r="A85" t="s">
        <v>127</v>
      </c>
      <c r="B85">
        <v>0</v>
      </c>
      <c r="C85">
        <v>0</v>
      </c>
      <c r="D85">
        <v>24.15</v>
      </c>
      <c r="E85">
        <v>0</v>
      </c>
      <c r="F85">
        <v>0</v>
      </c>
      <c r="G85">
        <v>48.87</v>
      </c>
      <c r="H85">
        <v>0</v>
      </c>
      <c r="I85">
        <v>0</v>
      </c>
      <c r="J85">
        <v>72.335999999999999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15.191000000000001</v>
      </c>
      <c r="T85">
        <v>0</v>
      </c>
      <c r="U85">
        <v>417.375</v>
      </c>
      <c r="V85">
        <v>20.363499999999998</v>
      </c>
      <c r="W85">
        <v>40.668999999999997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39.088799999999999</v>
      </c>
      <c r="AH85">
        <v>154.69245000000001</v>
      </c>
      <c r="AI85">
        <v>0</v>
      </c>
      <c r="AJ85">
        <v>0</v>
      </c>
      <c r="AK85">
        <v>25.506900000000002</v>
      </c>
      <c r="AL85">
        <v>83.664000000000001</v>
      </c>
      <c r="AM85">
        <v>15.804048</v>
      </c>
      <c r="AN85">
        <v>1.07128</v>
      </c>
      <c r="AO85">
        <v>16.170000000000002</v>
      </c>
      <c r="AP85">
        <v>10.119899999999999</v>
      </c>
      <c r="AQ85">
        <v>62.244</v>
      </c>
      <c r="AR85">
        <v>22.08</v>
      </c>
      <c r="AS85">
        <v>13.452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3463.1693140000007</v>
      </c>
    </row>
    <row r="86" spans="1:117">
      <c r="A86" t="s">
        <v>128</v>
      </c>
      <c r="B86">
        <v>0</v>
      </c>
      <c r="C86">
        <v>0</v>
      </c>
      <c r="D86">
        <v>24.675000000000001</v>
      </c>
      <c r="E86">
        <v>0</v>
      </c>
      <c r="F86">
        <v>0</v>
      </c>
      <c r="G86">
        <v>48.87</v>
      </c>
      <c r="H86">
        <v>0</v>
      </c>
      <c r="I86">
        <v>0</v>
      </c>
      <c r="J86">
        <v>72.335999999999999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15.191000000000001</v>
      </c>
      <c r="T86">
        <v>0</v>
      </c>
      <c r="U86">
        <v>417.375</v>
      </c>
      <c r="V86">
        <v>20.363499999999998</v>
      </c>
      <c r="W86">
        <v>40.668999999999997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39.088799999999999</v>
      </c>
      <c r="AH86">
        <v>152.94049999999999</v>
      </c>
      <c r="AI86">
        <v>0</v>
      </c>
      <c r="AJ86">
        <v>0</v>
      </c>
      <c r="AK86">
        <v>25.506900000000002</v>
      </c>
      <c r="AL86">
        <v>83.664000000000001</v>
      </c>
      <c r="AM86">
        <v>15.804048</v>
      </c>
      <c r="AN86">
        <v>1.07128</v>
      </c>
      <c r="AO86">
        <v>16.170000000000002</v>
      </c>
      <c r="AP86">
        <v>10.119899999999999</v>
      </c>
      <c r="AQ86">
        <v>45.36</v>
      </c>
      <c r="AR86">
        <v>22.08</v>
      </c>
      <c r="AS86">
        <v>13.452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3414.3395200000004</v>
      </c>
    </row>
    <row r="87" spans="1:117">
      <c r="A87" t="s">
        <v>129</v>
      </c>
      <c r="B87">
        <v>0</v>
      </c>
      <c r="C87">
        <v>0</v>
      </c>
      <c r="D87">
        <v>24.675000000000001</v>
      </c>
      <c r="E87">
        <v>0</v>
      </c>
      <c r="F87">
        <v>0</v>
      </c>
      <c r="G87">
        <v>48.87</v>
      </c>
      <c r="H87">
        <v>0</v>
      </c>
      <c r="I87">
        <v>0</v>
      </c>
      <c r="J87">
        <v>72.335999999999999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15.191000000000001</v>
      </c>
      <c r="T87">
        <v>0</v>
      </c>
      <c r="U87">
        <v>417.375</v>
      </c>
      <c r="V87">
        <v>20.363499999999998</v>
      </c>
      <c r="W87">
        <v>40.668999999999997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39.088799999999999</v>
      </c>
      <c r="AH87">
        <v>152.94049999999999</v>
      </c>
      <c r="AI87">
        <v>0</v>
      </c>
      <c r="AJ87">
        <v>0</v>
      </c>
      <c r="AK87">
        <v>25.506900000000002</v>
      </c>
      <c r="AL87">
        <v>83.664000000000001</v>
      </c>
      <c r="AM87">
        <v>15.804048</v>
      </c>
      <c r="AN87">
        <v>1.07128</v>
      </c>
      <c r="AO87">
        <v>16.170000000000002</v>
      </c>
      <c r="AP87">
        <v>10.119899999999999</v>
      </c>
      <c r="AQ87">
        <v>45.36</v>
      </c>
      <c r="AR87">
        <v>22.08</v>
      </c>
      <c r="AS87">
        <v>13.452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3414.3395200000004</v>
      </c>
    </row>
    <row r="88" spans="1:117">
      <c r="A88" t="s">
        <v>130</v>
      </c>
      <c r="B88">
        <v>0</v>
      </c>
      <c r="C88">
        <v>0</v>
      </c>
      <c r="D88">
        <v>24.675000000000001</v>
      </c>
      <c r="E88">
        <v>0</v>
      </c>
      <c r="F88">
        <v>0</v>
      </c>
      <c r="G88">
        <v>48.87</v>
      </c>
      <c r="H88">
        <v>0</v>
      </c>
      <c r="I88">
        <v>0</v>
      </c>
      <c r="J88">
        <v>72.335999999999999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15.191000000000001</v>
      </c>
      <c r="T88">
        <v>0</v>
      </c>
      <c r="U88">
        <v>417.375</v>
      </c>
      <c r="V88">
        <v>20.363499999999998</v>
      </c>
      <c r="W88">
        <v>40.668999999999997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39.088799999999999</v>
      </c>
      <c r="AH88">
        <v>152.94049999999999</v>
      </c>
      <c r="AI88">
        <v>0</v>
      </c>
      <c r="AJ88">
        <v>0</v>
      </c>
      <c r="AK88">
        <v>25.506900000000002</v>
      </c>
      <c r="AL88">
        <v>83.664000000000001</v>
      </c>
      <c r="AM88">
        <v>15.804048</v>
      </c>
      <c r="AN88">
        <v>1.07128</v>
      </c>
      <c r="AO88">
        <v>16.170000000000002</v>
      </c>
      <c r="AP88">
        <v>10.119899999999999</v>
      </c>
      <c r="AQ88">
        <v>45.36</v>
      </c>
      <c r="AR88">
        <v>22.08</v>
      </c>
      <c r="AS88">
        <v>13.452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3414.3395200000004</v>
      </c>
    </row>
    <row r="89" spans="1:117">
      <c r="A89" t="s">
        <v>131</v>
      </c>
      <c r="B89">
        <v>0</v>
      </c>
      <c r="C89">
        <v>0</v>
      </c>
      <c r="D89">
        <v>24.675000000000001</v>
      </c>
      <c r="E89">
        <v>0</v>
      </c>
      <c r="F89">
        <v>0</v>
      </c>
      <c r="G89">
        <v>48.87</v>
      </c>
      <c r="H89">
        <v>0</v>
      </c>
      <c r="I89">
        <v>0</v>
      </c>
      <c r="J89">
        <v>72.335999999999999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15.191000000000001</v>
      </c>
      <c r="T89">
        <v>0</v>
      </c>
      <c r="U89">
        <v>417.375</v>
      </c>
      <c r="V89">
        <v>20.363499999999998</v>
      </c>
      <c r="W89">
        <v>40.668999999999997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39.088799999999999</v>
      </c>
      <c r="AH89">
        <v>152.94049999999999</v>
      </c>
      <c r="AI89">
        <v>0</v>
      </c>
      <c r="AJ89">
        <v>0</v>
      </c>
      <c r="AK89">
        <v>25.506900000000002</v>
      </c>
      <c r="AL89">
        <v>83.664000000000001</v>
      </c>
      <c r="AM89">
        <v>15.804048</v>
      </c>
      <c r="AN89">
        <v>1.07128</v>
      </c>
      <c r="AO89">
        <v>16.170000000000002</v>
      </c>
      <c r="AP89">
        <v>10.119899999999999</v>
      </c>
      <c r="AQ89">
        <v>45.36</v>
      </c>
      <c r="AR89">
        <v>13.247999999999999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3402.1445200000003</v>
      </c>
    </row>
    <row r="90" spans="1:117">
      <c r="A90" t="s">
        <v>132</v>
      </c>
      <c r="B90">
        <v>0</v>
      </c>
      <c r="C90">
        <v>0</v>
      </c>
      <c r="D90">
        <v>24.675000000000001</v>
      </c>
      <c r="E90">
        <v>0</v>
      </c>
      <c r="F90">
        <v>0</v>
      </c>
      <c r="G90">
        <v>48.87</v>
      </c>
      <c r="H90">
        <v>0</v>
      </c>
      <c r="I90">
        <v>0</v>
      </c>
      <c r="J90">
        <v>72.335999999999999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15.191000000000001</v>
      </c>
      <c r="T90">
        <v>0</v>
      </c>
      <c r="U90">
        <v>417.375</v>
      </c>
      <c r="V90">
        <v>20.363499999999998</v>
      </c>
      <c r="W90">
        <v>40.668999999999997</v>
      </c>
      <c r="X90">
        <v>98.34375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39.088799999999999</v>
      </c>
      <c r="AH90">
        <v>154.69245000000001</v>
      </c>
      <c r="AI90">
        <v>0</v>
      </c>
      <c r="AJ90">
        <v>0</v>
      </c>
      <c r="AK90">
        <v>25.506900000000002</v>
      </c>
      <c r="AL90">
        <v>83.664000000000001</v>
      </c>
      <c r="AM90">
        <v>15.804048</v>
      </c>
      <c r="AN90">
        <v>1.07128</v>
      </c>
      <c r="AO90">
        <v>16.170000000000002</v>
      </c>
      <c r="AP90">
        <v>10.119899999999999</v>
      </c>
      <c r="AQ90">
        <v>62.244</v>
      </c>
      <c r="AR90">
        <v>13.247999999999999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3444.8795140000002</v>
      </c>
    </row>
    <row r="91" spans="1:117">
      <c r="A91" t="s">
        <v>133</v>
      </c>
      <c r="B91">
        <v>0</v>
      </c>
      <c r="C91">
        <v>0</v>
      </c>
      <c r="D91">
        <v>24.675000000000001</v>
      </c>
      <c r="E91">
        <v>0</v>
      </c>
      <c r="F91">
        <v>0</v>
      </c>
      <c r="G91">
        <v>48.87</v>
      </c>
      <c r="H91">
        <v>0</v>
      </c>
      <c r="I91">
        <v>0</v>
      </c>
      <c r="J91">
        <v>72.335999999999999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15.191000000000001</v>
      </c>
      <c r="T91">
        <v>0</v>
      </c>
      <c r="U91">
        <v>417.375</v>
      </c>
      <c r="V91">
        <v>20.363499999999998</v>
      </c>
      <c r="W91">
        <v>40.668999999999997</v>
      </c>
      <c r="X91">
        <v>98.34375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39.088799999999999</v>
      </c>
      <c r="AH91">
        <v>154.69245000000001</v>
      </c>
      <c r="AI91">
        <v>0</v>
      </c>
      <c r="AJ91">
        <v>0</v>
      </c>
      <c r="AK91">
        <v>25.506900000000002</v>
      </c>
      <c r="AL91">
        <v>83.664000000000001</v>
      </c>
      <c r="AM91">
        <v>15.804048</v>
      </c>
      <c r="AN91">
        <v>1.07128</v>
      </c>
      <c r="AO91">
        <v>14.7</v>
      </c>
      <c r="AP91">
        <v>10.119899999999999</v>
      </c>
      <c r="AQ91">
        <v>62.244</v>
      </c>
      <c r="AR91">
        <v>13.247999999999999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3443.4095139999999</v>
      </c>
    </row>
    <row r="92" spans="1:117">
      <c r="A92" t="s">
        <v>134</v>
      </c>
      <c r="B92">
        <v>0</v>
      </c>
      <c r="C92">
        <v>0</v>
      </c>
      <c r="D92">
        <v>24.675000000000001</v>
      </c>
      <c r="E92">
        <v>0</v>
      </c>
      <c r="F92">
        <v>0</v>
      </c>
      <c r="G92">
        <v>48.87</v>
      </c>
      <c r="H92">
        <v>0</v>
      </c>
      <c r="I92">
        <v>0</v>
      </c>
      <c r="J92">
        <v>72.335999999999999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15.191000000000001</v>
      </c>
      <c r="T92">
        <v>0</v>
      </c>
      <c r="U92">
        <v>417.375</v>
      </c>
      <c r="V92">
        <v>20.363499999999998</v>
      </c>
      <c r="W92">
        <v>40.668999999999997</v>
      </c>
      <c r="X92">
        <v>98.34375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39.088799999999999</v>
      </c>
      <c r="AH92">
        <v>154.69245000000001</v>
      </c>
      <c r="AI92">
        <v>0</v>
      </c>
      <c r="AJ92">
        <v>0</v>
      </c>
      <c r="AK92">
        <v>25.506900000000002</v>
      </c>
      <c r="AL92">
        <v>83.664000000000001</v>
      </c>
      <c r="AM92">
        <v>15.804048</v>
      </c>
      <c r="AN92">
        <v>1.07128</v>
      </c>
      <c r="AO92">
        <v>14.7</v>
      </c>
      <c r="AP92">
        <v>10.119899999999999</v>
      </c>
      <c r="AQ92">
        <v>62.244</v>
      </c>
      <c r="AR92">
        <v>13.247999999999999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3443.4095139999999</v>
      </c>
    </row>
    <row r="93" spans="1:117">
      <c r="A93" t="s">
        <v>135</v>
      </c>
      <c r="B93">
        <v>0</v>
      </c>
      <c r="C93">
        <v>0</v>
      </c>
      <c r="D93">
        <v>25.2</v>
      </c>
      <c r="E93">
        <v>0</v>
      </c>
      <c r="F93">
        <v>0</v>
      </c>
      <c r="G93">
        <v>48.87</v>
      </c>
      <c r="H93">
        <v>0</v>
      </c>
      <c r="I93">
        <v>0</v>
      </c>
      <c r="J93">
        <v>72.335999999999999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15.191000000000001</v>
      </c>
      <c r="T93">
        <v>0</v>
      </c>
      <c r="U93">
        <v>417.375</v>
      </c>
      <c r="V93">
        <v>20.363499999999998</v>
      </c>
      <c r="W93">
        <v>41.579500000000003</v>
      </c>
      <c r="X93">
        <v>98.34375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39.088799999999999</v>
      </c>
      <c r="AH93">
        <v>154.69245000000001</v>
      </c>
      <c r="AI93">
        <v>0</v>
      </c>
      <c r="AJ93">
        <v>0</v>
      </c>
      <c r="AK93">
        <v>25.506900000000002</v>
      </c>
      <c r="AL93">
        <v>83.664000000000001</v>
      </c>
      <c r="AM93">
        <v>15.804048</v>
      </c>
      <c r="AN93">
        <v>1.07128</v>
      </c>
      <c r="AO93">
        <v>14.7</v>
      </c>
      <c r="AP93">
        <v>10.119899999999999</v>
      </c>
      <c r="AQ93">
        <v>62.244</v>
      </c>
      <c r="AR93">
        <v>13.247999999999999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3444.8450139999995</v>
      </c>
    </row>
    <row r="94" spans="1:117">
      <c r="A94" t="s">
        <v>136</v>
      </c>
      <c r="B94">
        <v>0</v>
      </c>
      <c r="C94">
        <v>0</v>
      </c>
      <c r="D94">
        <v>25.2</v>
      </c>
      <c r="E94">
        <v>0</v>
      </c>
      <c r="F94">
        <v>0</v>
      </c>
      <c r="G94">
        <v>48.87</v>
      </c>
      <c r="H94">
        <v>0</v>
      </c>
      <c r="I94">
        <v>0</v>
      </c>
      <c r="J94">
        <v>72.335999999999999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15.191000000000001</v>
      </c>
      <c r="T94">
        <v>0</v>
      </c>
      <c r="U94">
        <v>417.375</v>
      </c>
      <c r="V94">
        <v>20.363499999999998</v>
      </c>
      <c r="W94">
        <v>41.579500000000003</v>
      </c>
      <c r="X94">
        <v>98.34375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39.088799999999999</v>
      </c>
      <c r="AH94">
        <v>154.69245000000001</v>
      </c>
      <c r="AI94">
        <v>0</v>
      </c>
      <c r="AJ94">
        <v>0</v>
      </c>
      <c r="AK94">
        <v>25.506900000000002</v>
      </c>
      <c r="AL94">
        <v>83.664000000000001</v>
      </c>
      <c r="AM94">
        <v>15.804048</v>
      </c>
      <c r="AN94">
        <v>1.07128</v>
      </c>
      <c r="AO94">
        <v>14.7</v>
      </c>
      <c r="AP94">
        <v>10.119899999999999</v>
      </c>
      <c r="AQ94">
        <v>62.244</v>
      </c>
      <c r="AR94">
        <v>13.247999999999999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3444.8450139999995</v>
      </c>
    </row>
    <row r="95" spans="1:117">
      <c r="A95" t="s">
        <v>137</v>
      </c>
      <c r="B95">
        <v>0</v>
      </c>
      <c r="C95">
        <v>0</v>
      </c>
      <c r="D95">
        <v>25.2</v>
      </c>
      <c r="E95">
        <v>0</v>
      </c>
      <c r="F95">
        <v>0</v>
      </c>
      <c r="G95">
        <v>48.87</v>
      </c>
      <c r="H95">
        <v>0</v>
      </c>
      <c r="I95">
        <v>0</v>
      </c>
      <c r="J95">
        <v>72.335999999999999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15.191000000000001</v>
      </c>
      <c r="T95">
        <v>0</v>
      </c>
      <c r="U95">
        <v>417.375</v>
      </c>
      <c r="V95">
        <v>20.363499999999998</v>
      </c>
      <c r="W95">
        <v>41.883000000000003</v>
      </c>
      <c r="X95">
        <v>98.34375</v>
      </c>
      <c r="Y95">
        <v>0</v>
      </c>
      <c r="Z95">
        <v>6.5208000000000004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18.734000000000002</v>
      </c>
      <c r="AG95">
        <v>39.088799999999999</v>
      </c>
      <c r="AH95">
        <v>152.94049999999999</v>
      </c>
      <c r="AI95">
        <v>0</v>
      </c>
      <c r="AJ95">
        <v>0</v>
      </c>
      <c r="AK95">
        <v>25.506900000000002</v>
      </c>
      <c r="AL95">
        <v>83.664000000000001</v>
      </c>
      <c r="AM95">
        <v>15.804048</v>
      </c>
      <c r="AN95">
        <v>1.07128</v>
      </c>
      <c r="AO95">
        <v>14.7</v>
      </c>
      <c r="AP95">
        <v>10.119899999999999</v>
      </c>
      <c r="AQ95">
        <v>60.48</v>
      </c>
      <c r="AR95">
        <v>13.247999999999999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3415.0663199999995</v>
      </c>
    </row>
    <row r="96" spans="1:117">
      <c r="A96" t="s">
        <v>138</v>
      </c>
      <c r="B96">
        <v>0</v>
      </c>
      <c r="C96">
        <v>0</v>
      </c>
      <c r="D96">
        <v>25.2</v>
      </c>
      <c r="E96">
        <v>0</v>
      </c>
      <c r="F96">
        <v>0</v>
      </c>
      <c r="G96">
        <v>48.87</v>
      </c>
      <c r="H96">
        <v>0</v>
      </c>
      <c r="I96">
        <v>0</v>
      </c>
      <c r="J96">
        <v>72.335999999999999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15.191000000000001</v>
      </c>
      <c r="T96">
        <v>0</v>
      </c>
      <c r="U96">
        <v>417.375</v>
      </c>
      <c r="V96">
        <v>20.363499999999998</v>
      </c>
      <c r="W96">
        <v>41.883000000000003</v>
      </c>
      <c r="X96">
        <v>98.34375</v>
      </c>
      <c r="Y96">
        <v>0</v>
      </c>
      <c r="Z96">
        <v>6.5208000000000004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8.8740000000000006</v>
      </c>
      <c r="AG96">
        <v>39.088799999999999</v>
      </c>
      <c r="AH96">
        <v>152.94049999999999</v>
      </c>
      <c r="AI96">
        <v>0</v>
      </c>
      <c r="AJ96">
        <v>0</v>
      </c>
      <c r="AK96">
        <v>25.506900000000002</v>
      </c>
      <c r="AL96">
        <v>83.664000000000001</v>
      </c>
      <c r="AM96">
        <v>14.2631</v>
      </c>
      <c r="AN96">
        <v>1.07128</v>
      </c>
      <c r="AO96">
        <v>14.7</v>
      </c>
      <c r="AP96">
        <v>10.119899999999999</v>
      </c>
      <c r="AQ96">
        <v>60.48</v>
      </c>
      <c r="AR96">
        <v>13.247999999999999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3403.6653719999995</v>
      </c>
    </row>
    <row r="97" spans="1:117">
      <c r="A97" t="s">
        <v>139</v>
      </c>
      <c r="B97">
        <v>0</v>
      </c>
      <c r="C97">
        <v>0</v>
      </c>
      <c r="D97">
        <v>26.25</v>
      </c>
      <c r="E97">
        <v>0</v>
      </c>
      <c r="F97">
        <v>0</v>
      </c>
      <c r="G97">
        <v>48.87</v>
      </c>
      <c r="H97">
        <v>0</v>
      </c>
      <c r="I97">
        <v>0</v>
      </c>
      <c r="J97">
        <v>72.335999999999999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15.191000000000001</v>
      </c>
      <c r="T97">
        <v>0</v>
      </c>
      <c r="U97">
        <v>417.375</v>
      </c>
      <c r="V97">
        <v>20.363499999999998</v>
      </c>
      <c r="W97">
        <v>41.883000000000003</v>
      </c>
      <c r="X97">
        <v>98.34375</v>
      </c>
      <c r="Y97">
        <v>0</v>
      </c>
      <c r="Z97">
        <v>6.5208000000000004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8.8740000000000006</v>
      </c>
      <c r="AG97">
        <v>39.088799999999999</v>
      </c>
      <c r="AH97">
        <v>152.94049999999999</v>
      </c>
      <c r="AI97">
        <v>0</v>
      </c>
      <c r="AJ97">
        <v>0</v>
      </c>
      <c r="AK97">
        <v>25.506900000000002</v>
      </c>
      <c r="AL97">
        <v>83.664000000000001</v>
      </c>
      <c r="AM97">
        <v>10.557359999999999</v>
      </c>
      <c r="AN97">
        <v>1.07128</v>
      </c>
      <c r="AO97">
        <v>14.7</v>
      </c>
      <c r="AP97">
        <v>10.119899999999999</v>
      </c>
      <c r="AQ97">
        <v>60.48</v>
      </c>
      <c r="AR97">
        <v>6.6239999999999997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3394.3856319999991</v>
      </c>
    </row>
    <row r="98" spans="1:117">
      <c r="A98" t="s">
        <v>140</v>
      </c>
      <c r="B98">
        <v>0</v>
      </c>
      <c r="C98">
        <v>0</v>
      </c>
      <c r="D98">
        <v>26.25</v>
      </c>
      <c r="E98">
        <v>0</v>
      </c>
      <c r="F98">
        <v>0</v>
      </c>
      <c r="G98">
        <v>48.87</v>
      </c>
      <c r="H98">
        <v>0</v>
      </c>
      <c r="I98">
        <v>0</v>
      </c>
      <c r="J98">
        <v>72.335999999999999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15.191000000000001</v>
      </c>
      <c r="T98">
        <v>0</v>
      </c>
      <c r="U98">
        <v>417.375</v>
      </c>
      <c r="V98">
        <v>20.363499999999998</v>
      </c>
      <c r="W98">
        <v>41.883000000000003</v>
      </c>
      <c r="X98">
        <v>98.34375</v>
      </c>
      <c r="Y98">
        <v>0</v>
      </c>
      <c r="Z98">
        <v>6.5208000000000004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8.8740000000000006</v>
      </c>
      <c r="AG98">
        <v>39.088799999999999</v>
      </c>
      <c r="AH98">
        <v>152.94049999999999</v>
      </c>
      <c r="AI98">
        <v>0</v>
      </c>
      <c r="AJ98">
        <v>0</v>
      </c>
      <c r="AK98">
        <v>25.506900000000002</v>
      </c>
      <c r="AL98">
        <v>83.664000000000001</v>
      </c>
      <c r="AM98">
        <v>10.557359999999999</v>
      </c>
      <c r="AN98">
        <v>1.07128</v>
      </c>
      <c r="AO98">
        <v>14.7</v>
      </c>
      <c r="AP98">
        <v>10.119899999999999</v>
      </c>
      <c r="AQ98">
        <v>60.48</v>
      </c>
      <c r="AR98">
        <v>6.6239999999999997</v>
      </c>
      <c r="AS98">
        <v>13.452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3397.7486319999994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0.60440624999999992</v>
      </c>
      <c r="E99">
        <f t="shared" si="2"/>
        <v>0</v>
      </c>
      <c r="F99">
        <f t="shared" si="2"/>
        <v>0</v>
      </c>
      <c r="G99">
        <f t="shared" si="2"/>
        <v>1.1728799999999981</v>
      </c>
      <c r="H99">
        <f t="shared" si="2"/>
        <v>0</v>
      </c>
      <c r="I99">
        <f t="shared" si="2"/>
        <v>0</v>
      </c>
      <c r="J99">
        <f t="shared" si="2"/>
        <v>1.6292040000000008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0.47678499999999896</v>
      </c>
      <c r="R99">
        <f t="shared" si="2"/>
        <v>1.0174127039999976</v>
      </c>
      <c r="S99">
        <f t="shared" si="2"/>
        <v>0.48218305500000036</v>
      </c>
      <c r="T99">
        <f t="shared" si="2"/>
        <v>0</v>
      </c>
      <c r="U99">
        <f t="shared" si="2"/>
        <v>10.003500000000001</v>
      </c>
      <c r="V99">
        <f t="shared" si="2"/>
        <v>0.48497099999999949</v>
      </c>
      <c r="W99">
        <f t="shared" si="2"/>
        <v>0.94798224999999892</v>
      </c>
      <c r="X99">
        <f t="shared" si="2"/>
        <v>2.3602500000000002</v>
      </c>
      <c r="Y99">
        <f t="shared" si="2"/>
        <v>0</v>
      </c>
      <c r="Z99">
        <f t="shared" si="2"/>
        <v>0.1743582500000001</v>
      </c>
      <c r="AA99">
        <f t="shared" si="2"/>
        <v>0.59232461999999952</v>
      </c>
      <c r="AB99">
        <f t="shared" si="2"/>
        <v>0.76372901999999998</v>
      </c>
      <c r="AC99">
        <f t="shared" si="2"/>
        <v>0.47930934999999919</v>
      </c>
      <c r="AD99">
        <f t="shared" si="2"/>
        <v>0.68387113200000105</v>
      </c>
      <c r="AE99">
        <f t="shared" si="2"/>
        <v>1.1864773440000005</v>
      </c>
      <c r="AF99">
        <f t="shared" si="2"/>
        <v>0.29752550000000022</v>
      </c>
      <c r="AG99">
        <f t="shared" si="2"/>
        <v>0.93813119999999994</v>
      </c>
      <c r="AH99">
        <f t="shared" si="2"/>
        <v>3.651158500000006</v>
      </c>
      <c r="AI99">
        <f t="shared" si="2"/>
        <v>0</v>
      </c>
      <c r="AJ99">
        <f t="shared" si="2"/>
        <v>0</v>
      </c>
      <c r="AK99">
        <f t="shared" si="2"/>
        <v>0.6121656000000002</v>
      </c>
      <c r="AL99">
        <f t="shared" si="2"/>
        <v>1.9228194999999988</v>
      </c>
      <c r="AM99">
        <f t="shared" si="2"/>
        <v>7.9957339000000002E-2</v>
      </c>
      <c r="AN99">
        <f t="shared" si="2"/>
        <v>2.5968975000000005E-2</v>
      </c>
      <c r="AO99">
        <f t="shared" si="2"/>
        <v>0.33824700000000008</v>
      </c>
      <c r="AP99">
        <f t="shared" si="2"/>
        <v>0.25629607500000029</v>
      </c>
      <c r="AQ99">
        <f t="shared" si="2"/>
        <v>0.57706424999999972</v>
      </c>
      <c r="AR99">
        <f t="shared" si="2"/>
        <v>0.38502000000000014</v>
      </c>
      <c r="AS99">
        <f t="shared" si="2"/>
        <v>0.29819721000000016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79.809972291999941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19.414000000000001</v>
      </c>
      <c r="R3">
        <v>42.390099999999997</v>
      </c>
      <c r="S3">
        <v>26.3901</v>
      </c>
      <c r="T3">
        <v>0</v>
      </c>
      <c r="U3">
        <v>417.375</v>
      </c>
      <c r="V3">
        <v>19.738</v>
      </c>
      <c r="W3">
        <v>40.668999999999997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39.088799999999999</v>
      </c>
      <c r="AH3">
        <v>140.34540000000001</v>
      </c>
      <c r="AI3">
        <v>0</v>
      </c>
      <c r="AJ3">
        <v>0</v>
      </c>
      <c r="AK3">
        <v>25.506900000000002</v>
      </c>
      <c r="AL3">
        <v>85.988</v>
      </c>
      <c r="AM3">
        <v>0</v>
      </c>
      <c r="AN3">
        <v>1.0904100000000001</v>
      </c>
      <c r="AO3">
        <v>8.82</v>
      </c>
      <c r="AP3">
        <v>13.3224</v>
      </c>
      <c r="AQ3">
        <v>45.36</v>
      </c>
      <c r="AR3">
        <v>48.576000000000001</v>
      </c>
      <c r="AS3">
        <v>24.75168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3210.1264900000001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19.414000000000001</v>
      </c>
      <c r="R4">
        <v>42.390099999999997</v>
      </c>
      <c r="S4">
        <v>26.3901</v>
      </c>
      <c r="T4">
        <v>0</v>
      </c>
      <c r="U4">
        <v>417.375</v>
      </c>
      <c r="V4">
        <v>19.738</v>
      </c>
      <c r="W4">
        <v>40.668999999999997</v>
      </c>
      <c r="X4">
        <v>98.34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39.088799999999999</v>
      </c>
      <c r="AH4">
        <v>140.34540000000001</v>
      </c>
      <c r="AI4">
        <v>0</v>
      </c>
      <c r="AJ4">
        <v>0</v>
      </c>
      <c r="AK4">
        <v>25.506900000000002</v>
      </c>
      <c r="AL4">
        <v>85.988</v>
      </c>
      <c r="AM4">
        <v>0</v>
      </c>
      <c r="AN4">
        <v>1.0904100000000001</v>
      </c>
      <c r="AO4">
        <v>8.82</v>
      </c>
      <c r="AP4">
        <v>13.3224</v>
      </c>
      <c r="AQ4">
        <v>45.36</v>
      </c>
      <c r="AR4">
        <v>48.576000000000001</v>
      </c>
      <c r="AS4">
        <v>24.75168</v>
      </c>
      <c r="AT4">
        <v>19.999953999999999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3210.1264900000001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19.414000000000001</v>
      </c>
      <c r="R5">
        <v>42.390099999999997</v>
      </c>
      <c r="S5">
        <v>26.3901</v>
      </c>
      <c r="T5">
        <v>0</v>
      </c>
      <c r="U5">
        <v>417.375</v>
      </c>
      <c r="V5">
        <v>19.738</v>
      </c>
      <c r="W5">
        <v>40.668999999999997</v>
      </c>
      <c r="X5">
        <v>98.34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39.088799999999999</v>
      </c>
      <c r="AH5">
        <v>140.34540000000001</v>
      </c>
      <c r="AI5">
        <v>0</v>
      </c>
      <c r="AJ5">
        <v>0</v>
      </c>
      <c r="AK5">
        <v>25.506900000000002</v>
      </c>
      <c r="AL5">
        <v>85.988</v>
      </c>
      <c r="AM5">
        <v>0</v>
      </c>
      <c r="AN5">
        <v>1.0904100000000001</v>
      </c>
      <c r="AO5">
        <v>8.82</v>
      </c>
      <c r="AP5">
        <v>13.3224</v>
      </c>
      <c r="AQ5">
        <v>45.36</v>
      </c>
      <c r="AR5">
        <v>8.8320000000000007</v>
      </c>
      <c r="AS5">
        <v>24.75168</v>
      </c>
      <c r="AT5">
        <v>19.543973000000001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3169.9265089999999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19.414000000000001</v>
      </c>
      <c r="R6">
        <v>42.390099999999997</v>
      </c>
      <c r="S6">
        <v>26.3901</v>
      </c>
      <c r="T6">
        <v>0</v>
      </c>
      <c r="U6">
        <v>417.375</v>
      </c>
      <c r="V6">
        <v>19.738</v>
      </c>
      <c r="W6">
        <v>40.668999999999997</v>
      </c>
      <c r="X6">
        <v>98.34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39.088799999999999</v>
      </c>
      <c r="AH6">
        <v>140.34540000000001</v>
      </c>
      <c r="AI6">
        <v>0</v>
      </c>
      <c r="AJ6">
        <v>0</v>
      </c>
      <c r="AK6">
        <v>25.506900000000002</v>
      </c>
      <c r="AL6">
        <v>85.988</v>
      </c>
      <c r="AM6">
        <v>0</v>
      </c>
      <c r="AN6">
        <v>1.0904100000000001</v>
      </c>
      <c r="AO6">
        <v>8.82</v>
      </c>
      <c r="AP6">
        <v>13.3224</v>
      </c>
      <c r="AQ6">
        <v>30.24</v>
      </c>
      <c r="AR6">
        <v>8.8320000000000007</v>
      </c>
      <c r="AS6">
        <v>24.75168</v>
      </c>
      <c r="AT6">
        <v>19.157869999999999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3154.4204059999997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139.31</v>
      </c>
      <c r="Q7">
        <v>19.414000000000001</v>
      </c>
      <c r="R7">
        <v>42.390099999999997</v>
      </c>
      <c r="S7">
        <v>26.3901</v>
      </c>
      <c r="T7">
        <v>0</v>
      </c>
      <c r="U7">
        <v>415.125</v>
      </c>
      <c r="V7">
        <v>19.738</v>
      </c>
      <c r="W7">
        <v>40.668999999999997</v>
      </c>
      <c r="X7">
        <v>98.34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39.088799999999999</v>
      </c>
      <c r="AH7">
        <v>151.52000000000001</v>
      </c>
      <c r="AI7">
        <v>0</v>
      </c>
      <c r="AJ7">
        <v>0</v>
      </c>
      <c r="AK7">
        <v>25.506900000000002</v>
      </c>
      <c r="AL7">
        <v>81.34</v>
      </c>
      <c r="AM7">
        <v>0</v>
      </c>
      <c r="AN7">
        <v>1.0904100000000001</v>
      </c>
      <c r="AO7">
        <v>7.35</v>
      </c>
      <c r="AP7">
        <v>13.3224</v>
      </c>
      <c r="AQ7">
        <v>30.24</v>
      </c>
      <c r="AR7">
        <v>8.8320000000000007</v>
      </c>
      <c r="AS7">
        <v>24.75168</v>
      </c>
      <c r="AT7">
        <v>17.898904000000002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3141.8649599999999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139.31</v>
      </c>
      <c r="Q8">
        <v>19.414000000000001</v>
      </c>
      <c r="R8">
        <v>42.390099999999997</v>
      </c>
      <c r="S8">
        <v>26.3901</v>
      </c>
      <c r="T8">
        <v>0</v>
      </c>
      <c r="U8">
        <v>415.125</v>
      </c>
      <c r="V8">
        <v>19.738</v>
      </c>
      <c r="W8">
        <v>40.668999999999997</v>
      </c>
      <c r="X8">
        <v>98.34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39.088799999999999</v>
      </c>
      <c r="AH8">
        <v>151.52000000000001</v>
      </c>
      <c r="AI8">
        <v>0</v>
      </c>
      <c r="AJ8">
        <v>0</v>
      </c>
      <c r="AK8">
        <v>25.506900000000002</v>
      </c>
      <c r="AL8">
        <v>81.34</v>
      </c>
      <c r="AM8">
        <v>0</v>
      </c>
      <c r="AN8">
        <v>1.0904100000000001</v>
      </c>
      <c r="AO8">
        <v>7.35</v>
      </c>
      <c r="AP8">
        <v>13.3224</v>
      </c>
      <c r="AQ8">
        <v>16.695</v>
      </c>
      <c r="AR8">
        <v>8.8320000000000007</v>
      </c>
      <c r="AS8">
        <v>24.75168</v>
      </c>
      <c r="AT8">
        <v>17.497827999999998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3127.9188840000002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139.31</v>
      </c>
      <c r="Q9">
        <v>19.414000000000001</v>
      </c>
      <c r="R9">
        <v>42.390099999999997</v>
      </c>
      <c r="S9">
        <v>26.3901</v>
      </c>
      <c r="T9">
        <v>0</v>
      </c>
      <c r="U9">
        <v>415.125</v>
      </c>
      <c r="V9">
        <v>19.738</v>
      </c>
      <c r="W9">
        <v>40.668999999999997</v>
      </c>
      <c r="X9">
        <v>98.34</v>
      </c>
      <c r="Y9">
        <v>0</v>
      </c>
      <c r="Z9">
        <v>6.5537999999999998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39.088799999999999</v>
      </c>
      <c r="AH9">
        <v>151.52000000000001</v>
      </c>
      <c r="AI9">
        <v>0</v>
      </c>
      <c r="AJ9">
        <v>0</v>
      </c>
      <c r="AK9">
        <v>25.506900000000002</v>
      </c>
      <c r="AL9">
        <v>81.34</v>
      </c>
      <c r="AM9">
        <v>0</v>
      </c>
      <c r="AN9">
        <v>1.0904100000000001</v>
      </c>
      <c r="AO9">
        <v>7.35</v>
      </c>
      <c r="AP9">
        <v>12.681900000000001</v>
      </c>
      <c r="AQ9">
        <v>16.695</v>
      </c>
      <c r="AR9">
        <v>8.8320000000000007</v>
      </c>
      <c r="AS9">
        <v>10.089</v>
      </c>
      <c r="AT9">
        <v>16.862054000000001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3111.9799300000004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653.15009999999995</v>
      </c>
      <c r="M10">
        <v>92</v>
      </c>
      <c r="N10">
        <v>118.125</v>
      </c>
      <c r="O10">
        <v>123.66562500000001</v>
      </c>
      <c r="P10">
        <v>139.31</v>
      </c>
      <c r="Q10">
        <v>19.414000000000001</v>
      </c>
      <c r="R10">
        <v>42.390099999999997</v>
      </c>
      <c r="S10">
        <v>26.3901</v>
      </c>
      <c r="T10">
        <v>0</v>
      </c>
      <c r="U10">
        <v>415.125</v>
      </c>
      <c r="V10">
        <v>19.738</v>
      </c>
      <c r="W10">
        <v>42.49</v>
      </c>
      <c r="X10">
        <v>98.34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39.088799999999999</v>
      </c>
      <c r="AH10">
        <v>151.52000000000001</v>
      </c>
      <c r="AI10">
        <v>0</v>
      </c>
      <c r="AJ10">
        <v>0</v>
      </c>
      <c r="AK10">
        <v>25.506900000000002</v>
      </c>
      <c r="AL10">
        <v>81.34</v>
      </c>
      <c r="AM10">
        <v>0</v>
      </c>
      <c r="AN10">
        <v>1.0904100000000001</v>
      </c>
      <c r="AO10">
        <v>7.35</v>
      </c>
      <c r="AP10">
        <v>12.681900000000001</v>
      </c>
      <c r="AQ10">
        <v>16.695</v>
      </c>
      <c r="AR10">
        <v>8.8320000000000007</v>
      </c>
      <c r="AS10">
        <v>10.089</v>
      </c>
      <c r="AT10">
        <v>16.701187000000001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3113.6400630000003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653.15009999999995</v>
      </c>
      <c r="M11">
        <v>92</v>
      </c>
      <c r="N11">
        <v>118.125</v>
      </c>
      <c r="O11">
        <v>123.66562500000001</v>
      </c>
      <c r="P11">
        <v>139.31</v>
      </c>
      <c r="Q11">
        <v>19.414000000000001</v>
      </c>
      <c r="R11">
        <v>42.390099999999997</v>
      </c>
      <c r="S11">
        <v>26.3901</v>
      </c>
      <c r="T11">
        <v>0</v>
      </c>
      <c r="U11">
        <v>415.125</v>
      </c>
      <c r="V11">
        <v>19.738</v>
      </c>
      <c r="W11">
        <v>40.668999999999997</v>
      </c>
      <c r="X11">
        <v>98.34</v>
      </c>
      <c r="Y11">
        <v>0</v>
      </c>
      <c r="Z11">
        <v>6.5537999999999998</v>
      </c>
      <c r="AA11">
        <v>28.045000000000002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39.088799999999999</v>
      </c>
      <c r="AH11">
        <v>151.52000000000001</v>
      </c>
      <c r="AI11">
        <v>0</v>
      </c>
      <c r="AJ11">
        <v>0</v>
      </c>
      <c r="AK11">
        <v>25.506900000000002</v>
      </c>
      <c r="AL11">
        <v>81.34</v>
      </c>
      <c r="AM11">
        <v>0</v>
      </c>
      <c r="AN11">
        <v>1.0904100000000001</v>
      </c>
      <c r="AO11">
        <v>7.35</v>
      </c>
      <c r="AP11">
        <v>12.681900000000001</v>
      </c>
      <c r="AQ11">
        <v>0</v>
      </c>
      <c r="AR11">
        <v>8.8320000000000007</v>
      </c>
      <c r="AS11">
        <v>10.089</v>
      </c>
      <c r="AT11">
        <v>18.538630000000001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3096.9615060000001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653.15009999999995</v>
      </c>
      <c r="M12">
        <v>92</v>
      </c>
      <c r="N12">
        <v>118.125</v>
      </c>
      <c r="O12">
        <v>123.66562500000001</v>
      </c>
      <c r="P12">
        <v>139.31</v>
      </c>
      <c r="Q12">
        <v>16.857099999999999</v>
      </c>
      <c r="R12">
        <v>42.390099999999997</v>
      </c>
      <c r="S12">
        <v>22.293600000000001</v>
      </c>
      <c r="T12">
        <v>0</v>
      </c>
      <c r="U12">
        <v>415.125</v>
      </c>
      <c r="V12">
        <v>19.738</v>
      </c>
      <c r="W12">
        <v>40.668999999999997</v>
      </c>
      <c r="X12">
        <v>98.34</v>
      </c>
      <c r="Y12">
        <v>0</v>
      </c>
      <c r="Z12">
        <v>6.5537999999999998</v>
      </c>
      <c r="AA12">
        <v>28.045000000000002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39.088799999999999</v>
      </c>
      <c r="AH12">
        <v>151.52000000000001</v>
      </c>
      <c r="AI12">
        <v>0</v>
      </c>
      <c r="AJ12">
        <v>0</v>
      </c>
      <c r="AK12">
        <v>25.506900000000002</v>
      </c>
      <c r="AL12">
        <v>81.34</v>
      </c>
      <c r="AM12">
        <v>0</v>
      </c>
      <c r="AN12">
        <v>1.0904100000000001</v>
      </c>
      <c r="AO12">
        <v>7.35</v>
      </c>
      <c r="AP12">
        <v>12.681900000000001</v>
      </c>
      <c r="AQ12">
        <v>0</v>
      </c>
      <c r="AR12">
        <v>8.8320000000000007</v>
      </c>
      <c r="AS12">
        <v>10.089</v>
      </c>
      <c r="AT12">
        <v>17.912631000000001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3089.6821070000001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653.15009999999995</v>
      </c>
      <c r="M13">
        <v>92</v>
      </c>
      <c r="N13">
        <v>118.125</v>
      </c>
      <c r="O13">
        <v>123.66562500000001</v>
      </c>
      <c r="P13">
        <v>139.31</v>
      </c>
      <c r="Q13">
        <v>16.857099999999999</v>
      </c>
      <c r="R13">
        <v>42.390099999999997</v>
      </c>
      <c r="S13">
        <v>22.293600000000001</v>
      </c>
      <c r="T13">
        <v>0</v>
      </c>
      <c r="U13">
        <v>415.125</v>
      </c>
      <c r="V13">
        <v>19.738</v>
      </c>
      <c r="W13">
        <v>40.668999999999997</v>
      </c>
      <c r="X13">
        <v>98.34</v>
      </c>
      <c r="Y13">
        <v>0</v>
      </c>
      <c r="Z13">
        <v>6.5537999999999998</v>
      </c>
      <c r="AA13">
        <v>28.045000000000002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39.088799999999999</v>
      </c>
      <c r="AH13">
        <v>151.52000000000001</v>
      </c>
      <c r="AI13">
        <v>0</v>
      </c>
      <c r="AJ13">
        <v>0</v>
      </c>
      <c r="AK13">
        <v>25.506900000000002</v>
      </c>
      <c r="AL13">
        <v>81.34</v>
      </c>
      <c r="AM13">
        <v>0</v>
      </c>
      <c r="AN13">
        <v>1.0904100000000001</v>
      </c>
      <c r="AO13">
        <v>13.23</v>
      </c>
      <c r="AP13">
        <v>12.681900000000001</v>
      </c>
      <c r="AQ13">
        <v>0</v>
      </c>
      <c r="AR13">
        <v>8.8320000000000007</v>
      </c>
      <c r="AS13">
        <v>10.089</v>
      </c>
      <c r="AT13">
        <v>16.277545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3093.927021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653.15009999999995</v>
      </c>
      <c r="M14">
        <v>92</v>
      </c>
      <c r="N14">
        <v>118.125</v>
      </c>
      <c r="O14">
        <v>123.66562500000001</v>
      </c>
      <c r="P14">
        <v>139.31</v>
      </c>
      <c r="Q14">
        <v>16.857099999999999</v>
      </c>
      <c r="R14">
        <v>42.390099999999997</v>
      </c>
      <c r="S14">
        <v>22.293600000000001</v>
      </c>
      <c r="T14">
        <v>0</v>
      </c>
      <c r="U14">
        <v>415.125</v>
      </c>
      <c r="V14">
        <v>19.738</v>
      </c>
      <c r="W14">
        <v>40.668999999999997</v>
      </c>
      <c r="X14">
        <v>98.34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39.088799999999999</v>
      </c>
      <c r="AH14">
        <v>151.52000000000001</v>
      </c>
      <c r="AI14">
        <v>0</v>
      </c>
      <c r="AJ14">
        <v>0</v>
      </c>
      <c r="AK14">
        <v>25.506900000000002</v>
      </c>
      <c r="AL14">
        <v>81.34</v>
      </c>
      <c r="AM14">
        <v>0</v>
      </c>
      <c r="AN14">
        <v>1.0904100000000001</v>
      </c>
      <c r="AO14">
        <v>13.23</v>
      </c>
      <c r="AP14">
        <v>11.2728</v>
      </c>
      <c r="AQ14">
        <v>0</v>
      </c>
      <c r="AR14">
        <v>8.8320000000000007</v>
      </c>
      <c r="AS14">
        <v>10.089</v>
      </c>
      <c r="AT14">
        <v>18.373290999999998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3094.6136670000001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653.15009999999995</v>
      </c>
      <c r="M15">
        <v>92</v>
      </c>
      <c r="N15">
        <v>118.125</v>
      </c>
      <c r="O15">
        <v>123.66562500000001</v>
      </c>
      <c r="P15">
        <v>139.31</v>
      </c>
      <c r="Q15">
        <v>16.454999999999998</v>
      </c>
      <c r="R15">
        <v>42.390099999999997</v>
      </c>
      <c r="S15">
        <v>22.293600000000001</v>
      </c>
      <c r="T15">
        <v>0</v>
      </c>
      <c r="U15">
        <v>415.125</v>
      </c>
      <c r="V15">
        <v>19.738</v>
      </c>
      <c r="W15">
        <v>40.668999999999997</v>
      </c>
      <c r="X15">
        <v>98.34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39.088799999999999</v>
      </c>
      <c r="AH15">
        <v>151.52000000000001</v>
      </c>
      <c r="AI15">
        <v>0</v>
      </c>
      <c r="AJ15">
        <v>0</v>
      </c>
      <c r="AK15">
        <v>25.506900000000002</v>
      </c>
      <c r="AL15">
        <v>81.34</v>
      </c>
      <c r="AM15">
        <v>0</v>
      </c>
      <c r="AN15">
        <v>1.0904100000000001</v>
      </c>
      <c r="AO15">
        <v>13.23</v>
      </c>
      <c r="AP15">
        <v>10.119899999999999</v>
      </c>
      <c r="AQ15">
        <v>0</v>
      </c>
      <c r="AR15">
        <v>8.8320000000000007</v>
      </c>
      <c r="AS15">
        <v>10.089</v>
      </c>
      <c r="AT15">
        <v>18.693127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3083.6713749999999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653.15009999999995</v>
      </c>
      <c r="M16">
        <v>92</v>
      </c>
      <c r="N16">
        <v>118.125</v>
      </c>
      <c r="O16">
        <v>123.66562500000001</v>
      </c>
      <c r="P16">
        <v>139.31</v>
      </c>
      <c r="Q16">
        <v>16.454999999999998</v>
      </c>
      <c r="R16">
        <v>42.390099999999997</v>
      </c>
      <c r="S16">
        <v>22.293600000000001</v>
      </c>
      <c r="T16">
        <v>0</v>
      </c>
      <c r="U16">
        <v>415.125</v>
      </c>
      <c r="V16">
        <v>19.738</v>
      </c>
      <c r="W16">
        <v>40.668999999999997</v>
      </c>
      <c r="X16">
        <v>98.34</v>
      </c>
      <c r="Y16">
        <v>0</v>
      </c>
      <c r="Z16">
        <v>6.5537999999999998</v>
      </c>
      <c r="AA16">
        <v>28.045000000000002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39.088799999999999</v>
      </c>
      <c r="AH16">
        <v>151.52000000000001</v>
      </c>
      <c r="AI16">
        <v>0</v>
      </c>
      <c r="AJ16">
        <v>0</v>
      </c>
      <c r="AK16">
        <v>25.506900000000002</v>
      </c>
      <c r="AL16">
        <v>81.34</v>
      </c>
      <c r="AM16">
        <v>0</v>
      </c>
      <c r="AN16">
        <v>1.0904100000000001</v>
      </c>
      <c r="AO16">
        <v>13.23</v>
      </c>
      <c r="AP16">
        <v>10.119899999999999</v>
      </c>
      <c r="AQ16">
        <v>0</v>
      </c>
      <c r="AR16">
        <v>8.8320000000000007</v>
      </c>
      <c r="AS16">
        <v>10.089</v>
      </c>
      <c r="AT16">
        <v>18.426532999999999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3083.4047809999997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653.15009999999995</v>
      </c>
      <c r="M17">
        <v>92</v>
      </c>
      <c r="N17">
        <v>118.125</v>
      </c>
      <c r="O17">
        <v>123.66562500000001</v>
      </c>
      <c r="P17">
        <v>139.31</v>
      </c>
      <c r="Q17">
        <v>16.454999999999998</v>
      </c>
      <c r="R17">
        <v>42.390099999999997</v>
      </c>
      <c r="S17">
        <v>22.293600000000001</v>
      </c>
      <c r="T17">
        <v>0</v>
      </c>
      <c r="U17">
        <v>415.125</v>
      </c>
      <c r="V17">
        <v>19.738</v>
      </c>
      <c r="W17">
        <v>40.668999999999997</v>
      </c>
      <c r="X17">
        <v>98.34</v>
      </c>
      <c r="Y17">
        <v>0</v>
      </c>
      <c r="Z17">
        <v>6.5537999999999998</v>
      </c>
      <c r="AA17">
        <v>28.045000000000002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8.8740000000000006</v>
      </c>
      <c r="AG17">
        <v>39.088799999999999</v>
      </c>
      <c r="AH17">
        <v>151.52000000000001</v>
      </c>
      <c r="AI17">
        <v>0</v>
      </c>
      <c r="AJ17">
        <v>0</v>
      </c>
      <c r="AK17">
        <v>25.506900000000002</v>
      </c>
      <c r="AL17">
        <v>81.34</v>
      </c>
      <c r="AM17">
        <v>0</v>
      </c>
      <c r="AN17">
        <v>1.0904100000000001</v>
      </c>
      <c r="AO17">
        <v>13.23</v>
      </c>
      <c r="AP17">
        <v>10.119899999999999</v>
      </c>
      <c r="AQ17">
        <v>0</v>
      </c>
      <c r="AR17">
        <v>8.8320000000000007</v>
      </c>
      <c r="AS17">
        <v>10.089</v>
      </c>
      <c r="AT17">
        <v>18.678457999999999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3083.6567059999998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653.15009999999995</v>
      </c>
      <c r="M18">
        <v>92</v>
      </c>
      <c r="N18">
        <v>118.125</v>
      </c>
      <c r="O18">
        <v>123.66562500000001</v>
      </c>
      <c r="P18">
        <v>139.31</v>
      </c>
      <c r="Q18">
        <v>16.454999999999998</v>
      </c>
      <c r="R18">
        <v>42.390099999999997</v>
      </c>
      <c r="S18">
        <v>22.293600000000001</v>
      </c>
      <c r="T18">
        <v>0</v>
      </c>
      <c r="U18">
        <v>415.125</v>
      </c>
      <c r="V18">
        <v>19.738</v>
      </c>
      <c r="W18">
        <v>40.668999999999997</v>
      </c>
      <c r="X18">
        <v>98.34</v>
      </c>
      <c r="Y18">
        <v>0</v>
      </c>
      <c r="Z18">
        <v>6.5537999999999998</v>
      </c>
      <c r="AA18">
        <v>28.045000000000002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8.8740000000000006</v>
      </c>
      <c r="AG18">
        <v>39.088799999999999</v>
      </c>
      <c r="AH18">
        <v>151.52000000000001</v>
      </c>
      <c r="AI18">
        <v>0</v>
      </c>
      <c r="AJ18">
        <v>0</v>
      </c>
      <c r="AK18">
        <v>25.506900000000002</v>
      </c>
      <c r="AL18">
        <v>81.34</v>
      </c>
      <c r="AM18">
        <v>0</v>
      </c>
      <c r="AN18">
        <v>1.0904100000000001</v>
      </c>
      <c r="AO18">
        <v>13.23</v>
      </c>
      <c r="AP18">
        <v>10.119899999999999</v>
      </c>
      <c r="AQ18">
        <v>0</v>
      </c>
      <c r="AR18">
        <v>8.8320000000000007</v>
      </c>
      <c r="AS18">
        <v>10.089</v>
      </c>
      <c r="AT18">
        <v>19.207888000000001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3084.1861359999998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653.15009999999995</v>
      </c>
      <c r="M19">
        <v>92</v>
      </c>
      <c r="N19">
        <v>118.125</v>
      </c>
      <c r="O19">
        <v>123.66562500000001</v>
      </c>
      <c r="P19">
        <v>139.31</v>
      </c>
      <c r="Q19">
        <v>16.454999999999998</v>
      </c>
      <c r="R19">
        <v>42.390099999999997</v>
      </c>
      <c r="S19">
        <v>22.293600000000001</v>
      </c>
      <c r="T19">
        <v>0</v>
      </c>
      <c r="U19">
        <v>415.125</v>
      </c>
      <c r="V19">
        <v>19.738</v>
      </c>
      <c r="W19">
        <v>40.668999999999997</v>
      </c>
      <c r="X19">
        <v>98.34</v>
      </c>
      <c r="Y19">
        <v>0</v>
      </c>
      <c r="Z19">
        <v>6.5537999999999998</v>
      </c>
      <c r="AA19">
        <v>28.045000000000002</v>
      </c>
      <c r="AB19">
        <v>39.510120000000001</v>
      </c>
      <c r="AC19">
        <v>19.35568</v>
      </c>
      <c r="AD19">
        <v>27.3447</v>
      </c>
      <c r="AE19">
        <v>49.436556000000003</v>
      </c>
      <c r="AF19">
        <v>8.8740000000000006</v>
      </c>
      <c r="AG19">
        <v>39.088799999999999</v>
      </c>
      <c r="AH19">
        <v>151.52000000000001</v>
      </c>
      <c r="AI19">
        <v>0</v>
      </c>
      <c r="AJ19">
        <v>0</v>
      </c>
      <c r="AK19">
        <v>25.506900000000002</v>
      </c>
      <c r="AL19">
        <v>81.34</v>
      </c>
      <c r="AM19">
        <v>0</v>
      </c>
      <c r="AN19">
        <v>1.0904100000000001</v>
      </c>
      <c r="AO19">
        <v>8.82</v>
      </c>
      <c r="AP19">
        <v>10.119899999999999</v>
      </c>
      <c r="AQ19">
        <v>0</v>
      </c>
      <c r="AR19">
        <v>8.8320000000000007</v>
      </c>
      <c r="AS19">
        <v>10.089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3080.5682019999999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653.15009999999995</v>
      </c>
      <c r="M20">
        <v>92</v>
      </c>
      <c r="N20">
        <v>118.125</v>
      </c>
      <c r="O20">
        <v>123.66562500000001</v>
      </c>
      <c r="P20">
        <v>139.31</v>
      </c>
      <c r="Q20">
        <v>16.454999999999998</v>
      </c>
      <c r="R20">
        <v>42.390099999999997</v>
      </c>
      <c r="S20">
        <v>22.293600000000001</v>
      </c>
      <c r="T20">
        <v>0</v>
      </c>
      <c r="U20">
        <v>415.125</v>
      </c>
      <c r="V20">
        <v>19.738</v>
      </c>
      <c r="W20">
        <v>40.668999999999997</v>
      </c>
      <c r="X20">
        <v>98.34</v>
      </c>
      <c r="Y20">
        <v>0</v>
      </c>
      <c r="Z20">
        <v>6.5537999999999998</v>
      </c>
      <c r="AA20">
        <v>28.045000000000002</v>
      </c>
      <c r="AB20">
        <v>39.510120000000001</v>
      </c>
      <c r="AC20">
        <v>19.35568</v>
      </c>
      <c r="AD20">
        <v>27.3447</v>
      </c>
      <c r="AE20">
        <v>49.436556000000003</v>
      </c>
      <c r="AF20">
        <v>8.8740000000000006</v>
      </c>
      <c r="AG20">
        <v>39.088799999999999</v>
      </c>
      <c r="AH20">
        <v>151.52000000000001</v>
      </c>
      <c r="AI20">
        <v>0</v>
      </c>
      <c r="AJ20">
        <v>0</v>
      </c>
      <c r="AK20">
        <v>25.506900000000002</v>
      </c>
      <c r="AL20">
        <v>81.34</v>
      </c>
      <c r="AM20">
        <v>0</v>
      </c>
      <c r="AN20">
        <v>1.0904100000000001</v>
      </c>
      <c r="AO20">
        <v>8.82</v>
      </c>
      <c r="AP20">
        <v>10.119899999999999</v>
      </c>
      <c r="AQ20">
        <v>0</v>
      </c>
      <c r="AR20">
        <v>48.576000000000001</v>
      </c>
      <c r="AS20">
        <v>10.089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3120.3122020000001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646.7251</v>
      </c>
      <c r="M21">
        <v>92</v>
      </c>
      <c r="N21">
        <v>118.125</v>
      </c>
      <c r="O21">
        <v>123.66562500000001</v>
      </c>
      <c r="P21">
        <v>139.31</v>
      </c>
      <c r="Q21">
        <v>10.930099999999999</v>
      </c>
      <c r="R21">
        <v>42.390099999999997</v>
      </c>
      <c r="S21">
        <v>14.703099999999999</v>
      </c>
      <c r="T21">
        <v>0</v>
      </c>
      <c r="U21">
        <v>415.125</v>
      </c>
      <c r="V21">
        <v>19.738</v>
      </c>
      <c r="W21">
        <v>40.668999999999997</v>
      </c>
      <c r="X21">
        <v>98.34</v>
      </c>
      <c r="Y21">
        <v>0</v>
      </c>
      <c r="Z21">
        <v>6.5537999999999998</v>
      </c>
      <c r="AA21">
        <v>28.045000000000002</v>
      </c>
      <c r="AB21">
        <v>39.510120000000001</v>
      </c>
      <c r="AC21">
        <v>19.35568</v>
      </c>
      <c r="AD21">
        <v>27.3447</v>
      </c>
      <c r="AE21">
        <v>49.436556000000003</v>
      </c>
      <c r="AF21">
        <v>8.8740000000000006</v>
      </c>
      <c r="AG21">
        <v>39.088799999999999</v>
      </c>
      <c r="AH21">
        <v>151.52000000000001</v>
      </c>
      <c r="AI21">
        <v>0</v>
      </c>
      <c r="AJ21">
        <v>0</v>
      </c>
      <c r="AK21">
        <v>25.506900000000002</v>
      </c>
      <c r="AL21">
        <v>81.34</v>
      </c>
      <c r="AM21">
        <v>0</v>
      </c>
      <c r="AN21">
        <v>1.0904100000000001</v>
      </c>
      <c r="AO21">
        <v>8.82</v>
      </c>
      <c r="AP21">
        <v>10.119899999999999</v>
      </c>
      <c r="AQ21">
        <v>0</v>
      </c>
      <c r="AR21">
        <v>48.576000000000001</v>
      </c>
      <c r="AS21">
        <v>10.089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3100.7718020000002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646.44209999999998</v>
      </c>
      <c r="L22">
        <v>646.7251</v>
      </c>
      <c r="M22">
        <v>92</v>
      </c>
      <c r="N22">
        <v>118.125</v>
      </c>
      <c r="O22">
        <v>123.66562500000001</v>
      </c>
      <c r="P22">
        <v>139.31</v>
      </c>
      <c r="Q22">
        <v>10.930099999999999</v>
      </c>
      <c r="R22">
        <v>42.390099999999997</v>
      </c>
      <c r="S22">
        <v>14.703099999999999</v>
      </c>
      <c r="T22">
        <v>0</v>
      </c>
      <c r="U22">
        <v>415.125</v>
      </c>
      <c r="V22">
        <v>19.738</v>
      </c>
      <c r="W22">
        <v>40.668999999999997</v>
      </c>
      <c r="X22">
        <v>98.34</v>
      </c>
      <c r="Y22">
        <v>0</v>
      </c>
      <c r="Z22">
        <v>6.5537999999999998</v>
      </c>
      <c r="AA22">
        <v>28.045000000000002</v>
      </c>
      <c r="AB22">
        <v>39.510120000000001</v>
      </c>
      <c r="AC22">
        <v>19.35568</v>
      </c>
      <c r="AD22">
        <v>27.3447</v>
      </c>
      <c r="AE22">
        <v>49.436556000000003</v>
      </c>
      <c r="AF22">
        <v>8.8740000000000006</v>
      </c>
      <c r="AG22">
        <v>39.088799999999999</v>
      </c>
      <c r="AH22">
        <v>151.52000000000001</v>
      </c>
      <c r="AI22">
        <v>0</v>
      </c>
      <c r="AJ22">
        <v>0</v>
      </c>
      <c r="AK22">
        <v>25.506900000000002</v>
      </c>
      <c r="AL22">
        <v>81.34</v>
      </c>
      <c r="AM22">
        <v>0</v>
      </c>
      <c r="AN22">
        <v>1.0904100000000001</v>
      </c>
      <c r="AO22">
        <v>8.82</v>
      </c>
      <c r="AP22">
        <v>10.119899999999999</v>
      </c>
      <c r="AQ22">
        <v>0</v>
      </c>
      <c r="AR22">
        <v>8.8320000000000007</v>
      </c>
      <c r="AS22">
        <v>10.089</v>
      </c>
      <c r="AT22">
        <v>19.242308000000001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3019.9322989999996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535.44209999999998</v>
      </c>
      <c r="L23">
        <v>646.63509999999997</v>
      </c>
      <c r="M23">
        <v>92</v>
      </c>
      <c r="N23">
        <v>118.125</v>
      </c>
      <c r="O23">
        <v>123.66562500000001</v>
      </c>
      <c r="P23">
        <v>139.31</v>
      </c>
      <c r="Q23">
        <v>10.8401</v>
      </c>
      <c r="R23">
        <v>42.390099999999997</v>
      </c>
      <c r="S23">
        <v>14.5831</v>
      </c>
      <c r="T23">
        <v>0</v>
      </c>
      <c r="U23">
        <v>415.125</v>
      </c>
      <c r="V23">
        <v>19.738</v>
      </c>
      <c r="W23">
        <v>40.061999999999998</v>
      </c>
      <c r="X23">
        <v>98.34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19.35568</v>
      </c>
      <c r="AD23">
        <v>27.3447</v>
      </c>
      <c r="AE23">
        <v>49.436556000000003</v>
      </c>
      <c r="AF23">
        <v>8.8740000000000006</v>
      </c>
      <c r="AG23">
        <v>39.088799999999999</v>
      </c>
      <c r="AH23">
        <v>151.52000000000001</v>
      </c>
      <c r="AI23">
        <v>0</v>
      </c>
      <c r="AJ23">
        <v>0</v>
      </c>
      <c r="AK23">
        <v>25.506900000000002</v>
      </c>
      <c r="AL23">
        <v>81.34</v>
      </c>
      <c r="AM23">
        <v>0</v>
      </c>
      <c r="AN23">
        <v>1.0904100000000001</v>
      </c>
      <c r="AO23">
        <v>8.82</v>
      </c>
      <c r="AP23">
        <v>10.119899999999999</v>
      </c>
      <c r="AQ23">
        <v>15.12</v>
      </c>
      <c r="AR23">
        <v>8.8320000000000007</v>
      </c>
      <c r="AS23">
        <v>10.089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2923.9029449999998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518.44209999999998</v>
      </c>
      <c r="L24">
        <v>646.63509999999997</v>
      </c>
      <c r="M24">
        <v>92</v>
      </c>
      <c r="N24">
        <v>118.125</v>
      </c>
      <c r="O24">
        <v>123.66562500000001</v>
      </c>
      <c r="P24">
        <v>139.31</v>
      </c>
      <c r="Q24">
        <v>13.7951</v>
      </c>
      <c r="R24">
        <v>42.390099999999997</v>
      </c>
      <c r="S24">
        <v>18.679600000000001</v>
      </c>
      <c r="T24">
        <v>0</v>
      </c>
      <c r="U24">
        <v>415.125</v>
      </c>
      <c r="V24">
        <v>19.738</v>
      </c>
      <c r="W24">
        <v>40.061999999999998</v>
      </c>
      <c r="X24">
        <v>98.34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39.088799999999999</v>
      </c>
      <c r="AH24">
        <v>151.52000000000001</v>
      </c>
      <c r="AI24">
        <v>0</v>
      </c>
      <c r="AJ24">
        <v>0</v>
      </c>
      <c r="AK24">
        <v>25.506900000000002</v>
      </c>
      <c r="AL24">
        <v>81.34</v>
      </c>
      <c r="AM24">
        <v>0</v>
      </c>
      <c r="AN24">
        <v>1.0904100000000001</v>
      </c>
      <c r="AO24">
        <v>8.82</v>
      </c>
      <c r="AP24">
        <v>10.119899999999999</v>
      </c>
      <c r="AQ24">
        <v>15.12</v>
      </c>
      <c r="AR24">
        <v>8.8320000000000007</v>
      </c>
      <c r="AS24">
        <v>10.089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2913.9544449999999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487.44209999999998</v>
      </c>
      <c r="L25">
        <v>646.63509999999997</v>
      </c>
      <c r="M25">
        <v>92</v>
      </c>
      <c r="N25">
        <v>118.125</v>
      </c>
      <c r="O25">
        <v>123.66562500000001</v>
      </c>
      <c r="P25">
        <v>139.31</v>
      </c>
      <c r="Q25">
        <v>13.7951</v>
      </c>
      <c r="R25">
        <v>42.390099999999997</v>
      </c>
      <c r="S25">
        <v>18.679600000000001</v>
      </c>
      <c r="T25">
        <v>0</v>
      </c>
      <c r="U25">
        <v>415.125</v>
      </c>
      <c r="V25">
        <v>19.738</v>
      </c>
      <c r="W25">
        <v>38.241</v>
      </c>
      <c r="X25">
        <v>98.34</v>
      </c>
      <c r="Y25">
        <v>0</v>
      </c>
      <c r="Z25">
        <v>6.5537999999999998</v>
      </c>
      <c r="AA25">
        <v>42.106999999999999</v>
      </c>
      <c r="AB25">
        <v>39.510120000000001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39.088799999999999</v>
      </c>
      <c r="AH25">
        <v>151.52000000000001</v>
      </c>
      <c r="AI25">
        <v>0</v>
      </c>
      <c r="AJ25">
        <v>0</v>
      </c>
      <c r="AK25">
        <v>25.506900000000002</v>
      </c>
      <c r="AL25">
        <v>81.34</v>
      </c>
      <c r="AM25">
        <v>0</v>
      </c>
      <c r="AN25">
        <v>1.0904100000000001</v>
      </c>
      <c r="AO25">
        <v>8.82</v>
      </c>
      <c r="AP25">
        <v>10.119899999999999</v>
      </c>
      <c r="AQ25">
        <v>30.24</v>
      </c>
      <c r="AR25">
        <v>8.8320000000000007</v>
      </c>
      <c r="AS25">
        <v>10.089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2910.3154449999997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454.44209999999998</v>
      </c>
      <c r="L26">
        <v>646.63509999999997</v>
      </c>
      <c r="M26">
        <v>92</v>
      </c>
      <c r="N26">
        <v>118.125</v>
      </c>
      <c r="O26">
        <v>123.66562500000001</v>
      </c>
      <c r="P26">
        <v>139.31</v>
      </c>
      <c r="Q26">
        <v>13.7951</v>
      </c>
      <c r="R26">
        <v>42.390099999999997</v>
      </c>
      <c r="S26">
        <v>18.679600000000001</v>
      </c>
      <c r="T26">
        <v>0</v>
      </c>
      <c r="U26">
        <v>415.125</v>
      </c>
      <c r="V26">
        <v>19.738</v>
      </c>
      <c r="W26">
        <v>38.241</v>
      </c>
      <c r="X26">
        <v>98.34</v>
      </c>
      <c r="Y26">
        <v>0</v>
      </c>
      <c r="Z26">
        <v>6.5537999999999998</v>
      </c>
      <c r="AA26">
        <v>42.106999999999999</v>
      </c>
      <c r="AB26">
        <v>39.510120000000001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39.088799999999999</v>
      </c>
      <c r="AH26">
        <v>151.52000000000001</v>
      </c>
      <c r="AI26">
        <v>0</v>
      </c>
      <c r="AJ26">
        <v>0</v>
      </c>
      <c r="AK26">
        <v>25.506900000000002</v>
      </c>
      <c r="AL26">
        <v>81.34</v>
      </c>
      <c r="AM26">
        <v>0</v>
      </c>
      <c r="AN26">
        <v>1.0904100000000001</v>
      </c>
      <c r="AO26">
        <v>8.82</v>
      </c>
      <c r="AP26">
        <v>10.119899999999999</v>
      </c>
      <c r="AQ26">
        <v>46.683</v>
      </c>
      <c r="AR26">
        <v>8.8320000000000007</v>
      </c>
      <c r="AS26">
        <v>10.089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2893.7584449999999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455.93960399999997</v>
      </c>
      <c r="L27">
        <v>646.63509999999997</v>
      </c>
      <c r="M27">
        <v>92</v>
      </c>
      <c r="N27">
        <v>118.125</v>
      </c>
      <c r="O27">
        <v>123.66562500000001</v>
      </c>
      <c r="P27">
        <v>139.31</v>
      </c>
      <c r="Q27">
        <v>13.7951</v>
      </c>
      <c r="R27">
        <v>42.390099999999997</v>
      </c>
      <c r="S27">
        <v>18.679600000000001</v>
      </c>
      <c r="T27">
        <v>0</v>
      </c>
      <c r="U27">
        <v>415.125</v>
      </c>
      <c r="V27">
        <v>20.363499999999998</v>
      </c>
      <c r="W27">
        <v>37.027000000000001</v>
      </c>
      <c r="X27">
        <v>98.34</v>
      </c>
      <c r="Y27">
        <v>0</v>
      </c>
      <c r="Z27">
        <v>6.5537999999999998</v>
      </c>
      <c r="AA27">
        <v>42.106999999999999</v>
      </c>
      <c r="AB27">
        <v>39.510120000000001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39.088799999999999</v>
      </c>
      <c r="AH27">
        <v>151.52000000000001</v>
      </c>
      <c r="AI27">
        <v>0</v>
      </c>
      <c r="AJ27">
        <v>0</v>
      </c>
      <c r="AK27">
        <v>25.506900000000002</v>
      </c>
      <c r="AL27">
        <v>81.34</v>
      </c>
      <c r="AM27">
        <v>0</v>
      </c>
      <c r="AN27">
        <v>1.0904100000000001</v>
      </c>
      <c r="AO27">
        <v>8.82</v>
      </c>
      <c r="AP27">
        <v>10.119899999999999</v>
      </c>
      <c r="AQ27">
        <v>62.244</v>
      </c>
      <c r="AR27">
        <v>8.8320000000000007</v>
      </c>
      <c r="AS27">
        <v>10.089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2910.2284490000002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514.60683400000005</v>
      </c>
      <c r="L28">
        <v>646.63509999999997</v>
      </c>
      <c r="M28">
        <v>92</v>
      </c>
      <c r="N28">
        <v>118.125</v>
      </c>
      <c r="O28">
        <v>123.66562500000001</v>
      </c>
      <c r="P28">
        <v>139.31</v>
      </c>
      <c r="Q28">
        <v>13.7951</v>
      </c>
      <c r="R28">
        <v>42.390099999999997</v>
      </c>
      <c r="S28">
        <v>18.679600000000001</v>
      </c>
      <c r="T28">
        <v>0</v>
      </c>
      <c r="U28">
        <v>415.125</v>
      </c>
      <c r="V28">
        <v>20.363499999999998</v>
      </c>
      <c r="W28">
        <v>37.027000000000001</v>
      </c>
      <c r="X28">
        <v>98.34</v>
      </c>
      <c r="Y28">
        <v>0</v>
      </c>
      <c r="Z28">
        <v>6.5537999999999998</v>
      </c>
      <c r="AA28">
        <v>42.106999999999999</v>
      </c>
      <c r="AB28">
        <v>39.510120000000001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39.088799999999999</v>
      </c>
      <c r="AH28">
        <v>151.52000000000001</v>
      </c>
      <c r="AI28">
        <v>0</v>
      </c>
      <c r="AJ28">
        <v>0</v>
      </c>
      <c r="AK28">
        <v>25.506900000000002</v>
      </c>
      <c r="AL28">
        <v>81.34</v>
      </c>
      <c r="AM28">
        <v>0</v>
      </c>
      <c r="AN28">
        <v>1.0904100000000001</v>
      </c>
      <c r="AO28">
        <v>8.82</v>
      </c>
      <c r="AP28">
        <v>10.119899999999999</v>
      </c>
      <c r="AQ28">
        <v>62.244</v>
      </c>
      <c r="AR28">
        <v>8.8320000000000007</v>
      </c>
      <c r="AS28">
        <v>10.089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2968.8956790000002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497.44209999999998</v>
      </c>
      <c r="L29">
        <v>646.63509999999997</v>
      </c>
      <c r="M29">
        <v>92</v>
      </c>
      <c r="N29">
        <v>118.125</v>
      </c>
      <c r="O29">
        <v>123.66562500000001</v>
      </c>
      <c r="P29">
        <v>139.31</v>
      </c>
      <c r="Q29">
        <v>13.7951</v>
      </c>
      <c r="R29">
        <v>42.390099999999997</v>
      </c>
      <c r="S29">
        <v>18.679600000000001</v>
      </c>
      <c r="T29">
        <v>0</v>
      </c>
      <c r="U29">
        <v>415.125</v>
      </c>
      <c r="V29">
        <v>20.363499999999998</v>
      </c>
      <c r="W29">
        <v>37.027000000000001</v>
      </c>
      <c r="X29">
        <v>98.34</v>
      </c>
      <c r="Y29">
        <v>0</v>
      </c>
      <c r="Z29">
        <v>6.5537999999999998</v>
      </c>
      <c r="AA29">
        <v>42.106999999999999</v>
      </c>
      <c r="AB29">
        <v>39.510120000000001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39.088799999999999</v>
      </c>
      <c r="AH29">
        <v>151.52000000000001</v>
      </c>
      <c r="AI29">
        <v>0</v>
      </c>
      <c r="AJ29">
        <v>0</v>
      </c>
      <c r="AK29">
        <v>25.506900000000002</v>
      </c>
      <c r="AL29">
        <v>81.34</v>
      </c>
      <c r="AM29">
        <v>0</v>
      </c>
      <c r="AN29">
        <v>1.0904100000000001</v>
      </c>
      <c r="AO29">
        <v>8.82</v>
      </c>
      <c r="AP29">
        <v>10.119899999999999</v>
      </c>
      <c r="AQ29">
        <v>62.244</v>
      </c>
      <c r="AR29">
        <v>8.8320000000000007</v>
      </c>
      <c r="AS29">
        <v>10.089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2951.7309450000002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449.44209999999998</v>
      </c>
      <c r="L30">
        <v>646.63509999999997</v>
      </c>
      <c r="M30">
        <v>92</v>
      </c>
      <c r="N30">
        <v>118.125</v>
      </c>
      <c r="O30">
        <v>123.66562500000001</v>
      </c>
      <c r="P30">
        <v>139.31</v>
      </c>
      <c r="Q30">
        <v>13.7951</v>
      </c>
      <c r="R30">
        <v>42.390099999999997</v>
      </c>
      <c r="S30">
        <v>18.679600000000001</v>
      </c>
      <c r="T30">
        <v>0</v>
      </c>
      <c r="U30">
        <v>415.125</v>
      </c>
      <c r="V30">
        <v>20.363499999999998</v>
      </c>
      <c r="W30">
        <v>37.027000000000001</v>
      </c>
      <c r="X30">
        <v>98.34</v>
      </c>
      <c r="Y30">
        <v>0</v>
      </c>
      <c r="Z30">
        <v>6.5537999999999998</v>
      </c>
      <c r="AA30">
        <v>42.106999999999999</v>
      </c>
      <c r="AB30">
        <v>39.510120000000001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39.088799999999999</v>
      </c>
      <c r="AH30">
        <v>151.52000000000001</v>
      </c>
      <c r="AI30">
        <v>0</v>
      </c>
      <c r="AJ30">
        <v>0</v>
      </c>
      <c r="AK30">
        <v>25.506900000000002</v>
      </c>
      <c r="AL30">
        <v>81.34</v>
      </c>
      <c r="AM30">
        <v>0</v>
      </c>
      <c r="AN30">
        <v>1.0904100000000001</v>
      </c>
      <c r="AO30">
        <v>8.82</v>
      </c>
      <c r="AP30">
        <v>10.119899999999999</v>
      </c>
      <c r="AQ30">
        <v>46.683</v>
      </c>
      <c r="AR30">
        <v>48.576000000000001</v>
      </c>
      <c r="AS30">
        <v>11.434200000000001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2929.2591450000004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444.44209999999998</v>
      </c>
      <c r="L31">
        <v>646.7251</v>
      </c>
      <c r="M31">
        <v>92</v>
      </c>
      <c r="N31">
        <v>118.125</v>
      </c>
      <c r="O31">
        <v>123.66562500000001</v>
      </c>
      <c r="P31">
        <v>139.31</v>
      </c>
      <c r="Q31">
        <v>14.2104</v>
      </c>
      <c r="R31">
        <v>42.390099999999997</v>
      </c>
      <c r="S31">
        <v>18.799600000000002</v>
      </c>
      <c r="T31">
        <v>0</v>
      </c>
      <c r="U31">
        <v>417.25</v>
      </c>
      <c r="V31">
        <v>20.3599</v>
      </c>
      <c r="W31">
        <v>37.027000000000001</v>
      </c>
      <c r="X31">
        <v>98.34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39.088799999999999</v>
      </c>
      <c r="AH31">
        <v>151.52000000000001</v>
      </c>
      <c r="AI31">
        <v>0</v>
      </c>
      <c r="AJ31">
        <v>0</v>
      </c>
      <c r="AK31">
        <v>25.506900000000002</v>
      </c>
      <c r="AL31">
        <v>81.34</v>
      </c>
      <c r="AM31">
        <v>0</v>
      </c>
      <c r="AN31">
        <v>1.0904100000000001</v>
      </c>
      <c r="AO31">
        <v>8.82</v>
      </c>
      <c r="AP31">
        <v>10.119899999999999</v>
      </c>
      <c r="AQ31">
        <v>46.683</v>
      </c>
      <c r="AR31">
        <v>48.576000000000001</v>
      </c>
      <c r="AS31">
        <v>10.089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2911.598645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444.44209999999998</v>
      </c>
      <c r="L32">
        <v>646.7251</v>
      </c>
      <c r="M32">
        <v>92</v>
      </c>
      <c r="N32">
        <v>118.125</v>
      </c>
      <c r="O32">
        <v>123.66562500000001</v>
      </c>
      <c r="P32">
        <v>139.31</v>
      </c>
      <c r="Q32">
        <v>14.2104</v>
      </c>
      <c r="R32">
        <v>42.390099999999997</v>
      </c>
      <c r="S32">
        <v>18.799600000000002</v>
      </c>
      <c r="T32">
        <v>0</v>
      </c>
      <c r="U32">
        <v>417.375</v>
      </c>
      <c r="V32">
        <v>20.3599</v>
      </c>
      <c r="W32">
        <v>37.027000000000001</v>
      </c>
      <c r="X32">
        <v>98.34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39.088799999999999</v>
      </c>
      <c r="AH32">
        <v>151.52000000000001</v>
      </c>
      <c r="AI32">
        <v>0</v>
      </c>
      <c r="AJ32">
        <v>0</v>
      </c>
      <c r="AK32">
        <v>25.506900000000002</v>
      </c>
      <c r="AL32">
        <v>81.34</v>
      </c>
      <c r="AM32">
        <v>0</v>
      </c>
      <c r="AN32">
        <v>1.0904100000000001</v>
      </c>
      <c r="AO32">
        <v>8.82</v>
      </c>
      <c r="AP32">
        <v>10.119899999999999</v>
      </c>
      <c r="AQ32">
        <v>46.683</v>
      </c>
      <c r="AR32">
        <v>6.6239999999999997</v>
      </c>
      <c r="AS32">
        <v>10.089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2869.7716449999998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444.44209999999998</v>
      </c>
      <c r="L33">
        <v>646.7251</v>
      </c>
      <c r="M33">
        <v>92</v>
      </c>
      <c r="N33">
        <v>118.125</v>
      </c>
      <c r="O33">
        <v>123.66562500000001</v>
      </c>
      <c r="P33">
        <v>139.31</v>
      </c>
      <c r="Q33">
        <v>14.2104</v>
      </c>
      <c r="R33">
        <v>28.772400000000001</v>
      </c>
      <c r="S33">
        <v>18.799600000000002</v>
      </c>
      <c r="T33">
        <v>0</v>
      </c>
      <c r="U33">
        <v>417.375</v>
      </c>
      <c r="V33">
        <v>14.4178</v>
      </c>
      <c r="W33">
        <v>26.766400000000001</v>
      </c>
      <c r="X33">
        <v>65.149100000000004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39.088799999999999</v>
      </c>
      <c r="AH33">
        <v>151.52000000000001</v>
      </c>
      <c r="AI33">
        <v>0</v>
      </c>
      <c r="AJ33">
        <v>0</v>
      </c>
      <c r="AK33">
        <v>25.506900000000002</v>
      </c>
      <c r="AL33">
        <v>81.34</v>
      </c>
      <c r="AM33">
        <v>0</v>
      </c>
      <c r="AN33">
        <v>1.0904100000000001</v>
      </c>
      <c r="AO33">
        <v>8.82</v>
      </c>
      <c r="AP33">
        <v>10.119899999999999</v>
      </c>
      <c r="AQ33">
        <v>30.24</v>
      </c>
      <c r="AR33">
        <v>6.6239999999999997</v>
      </c>
      <c r="AS33">
        <v>10.089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2790.3173449999999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444.44209999999998</v>
      </c>
      <c r="L34">
        <v>646.7251</v>
      </c>
      <c r="M34">
        <v>92</v>
      </c>
      <c r="N34">
        <v>118.125</v>
      </c>
      <c r="O34">
        <v>123.66562500000001</v>
      </c>
      <c r="P34">
        <v>139.31</v>
      </c>
      <c r="Q34">
        <v>14.2104</v>
      </c>
      <c r="R34">
        <v>28.772400000000001</v>
      </c>
      <c r="S34">
        <v>18.799600000000002</v>
      </c>
      <c r="T34">
        <v>0</v>
      </c>
      <c r="U34">
        <v>417.375</v>
      </c>
      <c r="V34">
        <v>14.4178</v>
      </c>
      <c r="W34">
        <v>26.766400000000001</v>
      </c>
      <c r="X34">
        <v>65.149100000000004</v>
      </c>
      <c r="Y34">
        <v>0</v>
      </c>
      <c r="Z34">
        <v>6.5537999999999998</v>
      </c>
      <c r="AA34">
        <v>13.983000000000001</v>
      </c>
      <c r="AB34">
        <v>39.510120000000001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39.088799999999999</v>
      </c>
      <c r="AH34">
        <v>151.52000000000001</v>
      </c>
      <c r="AI34">
        <v>0</v>
      </c>
      <c r="AJ34">
        <v>0</v>
      </c>
      <c r="AK34">
        <v>25.506900000000002</v>
      </c>
      <c r="AL34">
        <v>81.34</v>
      </c>
      <c r="AM34">
        <v>0</v>
      </c>
      <c r="AN34">
        <v>1.0904100000000001</v>
      </c>
      <c r="AO34">
        <v>8.82</v>
      </c>
      <c r="AP34">
        <v>11.1447</v>
      </c>
      <c r="AQ34">
        <v>30.24</v>
      </c>
      <c r="AR34">
        <v>6.6239999999999997</v>
      </c>
      <c r="AS34">
        <v>10.089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2777.2801449999997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444.44209999999998</v>
      </c>
      <c r="L35">
        <v>646.7251</v>
      </c>
      <c r="M35">
        <v>92</v>
      </c>
      <c r="N35">
        <v>118.125</v>
      </c>
      <c r="O35">
        <v>123.66562500000001</v>
      </c>
      <c r="P35">
        <v>139.31</v>
      </c>
      <c r="Q35">
        <v>14.2104</v>
      </c>
      <c r="R35">
        <v>28.772400000000001</v>
      </c>
      <c r="S35">
        <v>18.799600000000002</v>
      </c>
      <c r="T35">
        <v>0</v>
      </c>
      <c r="U35">
        <v>417.375</v>
      </c>
      <c r="V35">
        <v>14.4178</v>
      </c>
      <c r="W35">
        <v>26.766400000000001</v>
      </c>
      <c r="X35">
        <v>65.149100000000004</v>
      </c>
      <c r="Y35">
        <v>0</v>
      </c>
      <c r="Z35">
        <v>6.5208000000000004</v>
      </c>
      <c r="AA35">
        <v>13.983000000000001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39.088799999999999</v>
      </c>
      <c r="AH35">
        <v>151.52000000000001</v>
      </c>
      <c r="AI35">
        <v>0</v>
      </c>
      <c r="AJ35">
        <v>0</v>
      </c>
      <c r="AK35">
        <v>25.506900000000002</v>
      </c>
      <c r="AL35">
        <v>80.177999999999997</v>
      </c>
      <c r="AM35">
        <v>0</v>
      </c>
      <c r="AN35">
        <v>1.0904100000000001</v>
      </c>
      <c r="AO35">
        <v>8.82</v>
      </c>
      <c r="AP35">
        <v>11.1447</v>
      </c>
      <c r="AQ35">
        <v>30.24</v>
      </c>
      <c r="AR35">
        <v>6.6239999999999997</v>
      </c>
      <c r="AS35">
        <v>10.089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2776.0851449999991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444.44209999999998</v>
      </c>
      <c r="L36">
        <v>646.7251</v>
      </c>
      <c r="M36">
        <v>92</v>
      </c>
      <c r="N36">
        <v>118.125</v>
      </c>
      <c r="O36">
        <v>123.66562500000001</v>
      </c>
      <c r="P36">
        <v>139.31</v>
      </c>
      <c r="Q36">
        <v>14.2104</v>
      </c>
      <c r="R36">
        <v>28.772400000000001</v>
      </c>
      <c r="S36">
        <v>18.799600000000002</v>
      </c>
      <c r="T36">
        <v>0</v>
      </c>
      <c r="U36">
        <v>417.375</v>
      </c>
      <c r="V36">
        <v>14.4178</v>
      </c>
      <c r="W36">
        <v>26.766400000000001</v>
      </c>
      <c r="X36">
        <v>65.149100000000004</v>
      </c>
      <c r="Y36">
        <v>0</v>
      </c>
      <c r="Z36">
        <v>6.5208000000000004</v>
      </c>
      <c r="AA36">
        <v>13.983000000000001</v>
      </c>
      <c r="AB36">
        <v>39.510120000000001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39.088799999999999</v>
      </c>
      <c r="AH36">
        <v>151.52000000000001</v>
      </c>
      <c r="AI36">
        <v>0</v>
      </c>
      <c r="AJ36">
        <v>0</v>
      </c>
      <c r="AK36">
        <v>25.506900000000002</v>
      </c>
      <c r="AL36">
        <v>80.177999999999997</v>
      </c>
      <c r="AM36">
        <v>0</v>
      </c>
      <c r="AN36">
        <v>1.0904100000000001</v>
      </c>
      <c r="AO36">
        <v>8.82</v>
      </c>
      <c r="AP36">
        <v>11.1447</v>
      </c>
      <c r="AQ36">
        <v>15.12</v>
      </c>
      <c r="AR36">
        <v>6.6239999999999997</v>
      </c>
      <c r="AS36">
        <v>10.7616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2774.6377449999991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444.44209999999998</v>
      </c>
      <c r="L37">
        <v>646.7251</v>
      </c>
      <c r="M37">
        <v>92</v>
      </c>
      <c r="N37">
        <v>118.125</v>
      </c>
      <c r="O37">
        <v>123.66562500000001</v>
      </c>
      <c r="P37">
        <v>139.31</v>
      </c>
      <c r="Q37">
        <v>14.2104</v>
      </c>
      <c r="R37">
        <v>28.772400000000001</v>
      </c>
      <c r="S37">
        <v>18.799600000000002</v>
      </c>
      <c r="T37">
        <v>0</v>
      </c>
      <c r="U37">
        <v>417.375</v>
      </c>
      <c r="V37">
        <v>14.4178</v>
      </c>
      <c r="W37">
        <v>26.766400000000001</v>
      </c>
      <c r="X37">
        <v>65.149100000000004</v>
      </c>
      <c r="Y37">
        <v>0</v>
      </c>
      <c r="Z37">
        <v>6.5208000000000004</v>
      </c>
      <c r="AA37">
        <v>11.06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39.088799999999999</v>
      </c>
      <c r="AH37">
        <v>151.52000000000001</v>
      </c>
      <c r="AI37">
        <v>0</v>
      </c>
      <c r="AJ37">
        <v>0</v>
      </c>
      <c r="AK37">
        <v>25.506900000000002</v>
      </c>
      <c r="AL37">
        <v>80.177999999999997</v>
      </c>
      <c r="AM37">
        <v>0</v>
      </c>
      <c r="AN37">
        <v>1.0904100000000001</v>
      </c>
      <c r="AO37">
        <v>8.82</v>
      </c>
      <c r="AP37">
        <v>11.1447</v>
      </c>
      <c r="AQ37">
        <v>15.12</v>
      </c>
      <c r="AR37">
        <v>6.6239999999999997</v>
      </c>
      <c r="AS37">
        <v>24.75168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100.2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2795.9048249999987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440.03320000000002</v>
      </c>
      <c r="L38">
        <v>646.7251</v>
      </c>
      <c r="M38">
        <v>92</v>
      </c>
      <c r="N38">
        <v>118.125</v>
      </c>
      <c r="O38">
        <v>123.66562500000001</v>
      </c>
      <c r="P38">
        <v>139.31</v>
      </c>
      <c r="Q38">
        <v>11.702650999999999</v>
      </c>
      <c r="R38">
        <v>19.767099999999999</v>
      </c>
      <c r="S38">
        <v>14.703099999999999</v>
      </c>
      <c r="T38">
        <v>0</v>
      </c>
      <c r="U38">
        <v>417.375</v>
      </c>
      <c r="V38">
        <v>14.4178</v>
      </c>
      <c r="W38">
        <v>26.766400000000001</v>
      </c>
      <c r="X38">
        <v>65.149100000000004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39.088799999999999</v>
      </c>
      <c r="AH38">
        <v>151.52000000000001</v>
      </c>
      <c r="AI38">
        <v>0</v>
      </c>
      <c r="AJ38">
        <v>0</v>
      </c>
      <c r="AK38">
        <v>25.506900000000002</v>
      </c>
      <c r="AL38">
        <v>80.177999999999997</v>
      </c>
      <c r="AM38">
        <v>0</v>
      </c>
      <c r="AN38">
        <v>1.0904100000000001</v>
      </c>
      <c r="AO38">
        <v>8.82</v>
      </c>
      <c r="AP38">
        <v>11.1447</v>
      </c>
      <c r="AQ38">
        <v>0</v>
      </c>
      <c r="AR38">
        <v>6.6239999999999997</v>
      </c>
      <c r="AS38">
        <v>24.75168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116.4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2765.906375999999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440.03320000000002</v>
      </c>
      <c r="L39">
        <v>581.48855500000002</v>
      </c>
      <c r="M39">
        <v>92</v>
      </c>
      <c r="N39">
        <v>118.125</v>
      </c>
      <c r="O39">
        <v>123.66562500000001</v>
      </c>
      <c r="P39">
        <v>139.31</v>
      </c>
      <c r="Q39">
        <v>11.679551999999999</v>
      </c>
      <c r="R39">
        <v>28.772400000000001</v>
      </c>
      <c r="S39">
        <v>13.515466</v>
      </c>
      <c r="T39">
        <v>0</v>
      </c>
      <c r="U39">
        <v>417.375</v>
      </c>
      <c r="V39">
        <v>14.4178</v>
      </c>
      <c r="W39">
        <v>26.766400000000001</v>
      </c>
      <c r="X39">
        <v>65.149100000000004</v>
      </c>
      <c r="Y39">
        <v>0</v>
      </c>
      <c r="Z39">
        <v>6.5208000000000004</v>
      </c>
      <c r="AA39">
        <v>0</v>
      </c>
      <c r="AB39">
        <v>18.661999999999999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39.088799999999999</v>
      </c>
      <c r="AH39">
        <v>151.52000000000001</v>
      </c>
      <c r="AI39">
        <v>0</v>
      </c>
      <c r="AJ39">
        <v>0</v>
      </c>
      <c r="AK39">
        <v>25.506900000000002</v>
      </c>
      <c r="AL39">
        <v>80.177999999999997</v>
      </c>
      <c r="AM39">
        <v>0</v>
      </c>
      <c r="AN39">
        <v>1.0904100000000001</v>
      </c>
      <c r="AO39">
        <v>13.23</v>
      </c>
      <c r="AP39">
        <v>11.1447</v>
      </c>
      <c r="AQ39">
        <v>0</v>
      </c>
      <c r="AR39">
        <v>48.576000000000001</v>
      </c>
      <c r="AS39">
        <v>24.75168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104.9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2722.4782779999991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444.44209999999998</v>
      </c>
      <c r="L40">
        <v>474.61339299999997</v>
      </c>
      <c r="M40">
        <v>92</v>
      </c>
      <c r="N40">
        <v>118.125</v>
      </c>
      <c r="O40">
        <v>123.66562500000001</v>
      </c>
      <c r="P40">
        <v>139.31</v>
      </c>
      <c r="Q40">
        <v>11.866939</v>
      </c>
      <c r="R40">
        <v>28.772400000000001</v>
      </c>
      <c r="S40">
        <v>14.056145000000001</v>
      </c>
      <c r="T40">
        <v>0</v>
      </c>
      <c r="U40">
        <v>417.375</v>
      </c>
      <c r="V40">
        <v>14.4178</v>
      </c>
      <c r="W40">
        <v>26.766400000000001</v>
      </c>
      <c r="X40">
        <v>65.149100000000004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39.088799999999999</v>
      </c>
      <c r="AH40">
        <v>151.52000000000001</v>
      </c>
      <c r="AI40">
        <v>0</v>
      </c>
      <c r="AJ40">
        <v>0</v>
      </c>
      <c r="AK40">
        <v>25.506900000000002</v>
      </c>
      <c r="AL40">
        <v>80.177999999999997</v>
      </c>
      <c r="AM40">
        <v>0</v>
      </c>
      <c r="AN40">
        <v>1.0904100000000001</v>
      </c>
      <c r="AO40">
        <v>13.23</v>
      </c>
      <c r="AP40">
        <v>11.1447</v>
      </c>
      <c r="AQ40">
        <v>0</v>
      </c>
      <c r="AR40">
        <v>48.576000000000001</v>
      </c>
      <c r="AS40">
        <v>24.75168</v>
      </c>
      <c r="AT40">
        <v>19.318218000000002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117.3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2622.7805059999991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375.820517</v>
      </c>
      <c r="L41">
        <v>423</v>
      </c>
      <c r="M41">
        <v>58.2256</v>
      </c>
      <c r="N41">
        <v>118.125</v>
      </c>
      <c r="O41">
        <v>123.66562500000001</v>
      </c>
      <c r="P41">
        <v>126.78230000000001</v>
      </c>
      <c r="Q41">
        <v>11.732215</v>
      </c>
      <c r="R41">
        <v>28.772400000000001</v>
      </c>
      <c r="S41">
        <v>13.544758</v>
      </c>
      <c r="T41">
        <v>0</v>
      </c>
      <c r="U41">
        <v>417.375</v>
      </c>
      <c r="V41">
        <v>14.4178</v>
      </c>
      <c r="W41">
        <v>26.766400000000001</v>
      </c>
      <c r="X41">
        <v>65.149100000000004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39.088799999999999</v>
      </c>
      <c r="AH41">
        <v>152.94049999999999</v>
      </c>
      <c r="AI41">
        <v>0</v>
      </c>
      <c r="AJ41">
        <v>0</v>
      </c>
      <c r="AK41">
        <v>25.506900000000002</v>
      </c>
      <c r="AL41">
        <v>80.177999999999997</v>
      </c>
      <c r="AM41">
        <v>0</v>
      </c>
      <c r="AN41">
        <v>1.0904100000000001</v>
      </c>
      <c r="AO41">
        <v>17.64</v>
      </c>
      <c r="AP41">
        <v>11.1447</v>
      </c>
      <c r="AQ41">
        <v>0</v>
      </c>
      <c r="AR41">
        <v>11.04</v>
      </c>
      <c r="AS41">
        <v>24.75168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128.30000000000001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2435.5735549999995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375.820517</v>
      </c>
      <c r="L42">
        <v>462.68508500000002</v>
      </c>
      <c r="M42">
        <v>58.2256</v>
      </c>
      <c r="N42">
        <v>118.125</v>
      </c>
      <c r="O42">
        <v>123.66562500000001</v>
      </c>
      <c r="P42">
        <v>126.78230000000001</v>
      </c>
      <c r="Q42">
        <v>11.732215</v>
      </c>
      <c r="R42">
        <v>28.772400000000001</v>
      </c>
      <c r="S42">
        <v>13.544758</v>
      </c>
      <c r="T42">
        <v>0</v>
      </c>
      <c r="U42">
        <v>417.375</v>
      </c>
      <c r="V42">
        <v>14.4178</v>
      </c>
      <c r="W42">
        <v>26.766400000000001</v>
      </c>
      <c r="X42">
        <v>65.149100000000004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39.088799999999999</v>
      </c>
      <c r="AH42">
        <v>152.94049999999999</v>
      </c>
      <c r="AI42">
        <v>0</v>
      </c>
      <c r="AJ42">
        <v>0</v>
      </c>
      <c r="AK42">
        <v>25.506900000000002</v>
      </c>
      <c r="AL42">
        <v>80.177999999999997</v>
      </c>
      <c r="AM42">
        <v>0</v>
      </c>
      <c r="AN42">
        <v>1.0904100000000001</v>
      </c>
      <c r="AO42">
        <v>17.64</v>
      </c>
      <c r="AP42">
        <v>11.1447</v>
      </c>
      <c r="AQ42">
        <v>0</v>
      </c>
      <c r="AR42">
        <v>11.04</v>
      </c>
      <c r="AS42">
        <v>24.75168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2486.9586399999994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375.820517</v>
      </c>
      <c r="L43">
        <v>483</v>
      </c>
      <c r="M43">
        <v>58.2256</v>
      </c>
      <c r="N43">
        <v>91.247299999999996</v>
      </c>
      <c r="O43">
        <v>85.383200000000002</v>
      </c>
      <c r="P43">
        <v>126.78230000000001</v>
      </c>
      <c r="Q43">
        <v>11.638877000000001</v>
      </c>
      <c r="R43">
        <v>28.772400000000001</v>
      </c>
      <c r="S43">
        <v>13.153172</v>
      </c>
      <c r="T43">
        <v>0</v>
      </c>
      <c r="U43">
        <v>417.375</v>
      </c>
      <c r="V43">
        <v>14.4178</v>
      </c>
      <c r="W43">
        <v>26.766400000000001</v>
      </c>
      <c r="X43">
        <v>65.149100000000004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39.088799999999999</v>
      </c>
      <c r="AH43">
        <v>152.94049999999999</v>
      </c>
      <c r="AI43">
        <v>0</v>
      </c>
      <c r="AJ43">
        <v>0</v>
      </c>
      <c r="AK43">
        <v>25.506900000000002</v>
      </c>
      <c r="AL43">
        <v>80.177999999999997</v>
      </c>
      <c r="AM43">
        <v>0</v>
      </c>
      <c r="AN43">
        <v>1.0904100000000001</v>
      </c>
      <c r="AO43">
        <v>17.64</v>
      </c>
      <c r="AP43">
        <v>11.1447</v>
      </c>
      <c r="AQ43">
        <v>0</v>
      </c>
      <c r="AR43">
        <v>11.04</v>
      </c>
      <c r="AS43">
        <v>10.7616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2427.6384259999995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375.820517</v>
      </c>
      <c r="L44">
        <v>453</v>
      </c>
      <c r="M44">
        <v>58.2256</v>
      </c>
      <c r="N44">
        <v>91.247299999999996</v>
      </c>
      <c r="O44">
        <v>85.383200000000002</v>
      </c>
      <c r="P44">
        <v>126.78230000000001</v>
      </c>
      <c r="Q44">
        <v>11.638877000000001</v>
      </c>
      <c r="R44">
        <v>28.772400000000001</v>
      </c>
      <c r="S44">
        <v>13.153172</v>
      </c>
      <c r="T44">
        <v>0</v>
      </c>
      <c r="U44">
        <v>417.375</v>
      </c>
      <c r="V44">
        <v>14.4178</v>
      </c>
      <c r="W44">
        <v>26.766400000000001</v>
      </c>
      <c r="X44">
        <v>65.149100000000004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39.088799999999999</v>
      </c>
      <c r="AH44">
        <v>152.94049999999999</v>
      </c>
      <c r="AI44">
        <v>0</v>
      </c>
      <c r="AJ44">
        <v>0</v>
      </c>
      <c r="AK44">
        <v>25.506900000000002</v>
      </c>
      <c r="AL44">
        <v>80.177999999999997</v>
      </c>
      <c r="AM44">
        <v>0</v>
      </c>
      <c r="AN44">
        <v>1.0904100000000001</v>
      </c>
      <c r="AO44">
        <v>17.64</v>
      </c>
      <c r="AP44">
        <v>11.1447</v>
      </c>
      <c r="AQ44">
        <v>0</v>
      </c>
      <c r="AR44">
        <v>11.04</v>
      </c>
      <c r="AS44">
        <v>10.089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2396.9658259999997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376.11466100000001</v>
      </c>
      <c r="L45">
        <v>452.76</v>
      </c>
      <c r="M45">
        <v>58.2256</v>
      </c>
      <c r="N45">
        <v>91.247299999999996</v>
      </c>
      <c r="O45">
        <v>85.383200000000002</v>
      </c>
      <c r="P45">
        <v>126.78230000000001</v>
      </c>
      <c r="Q45">
        <v>10.794923000000001</v>
      </c>
      <c r="R45">
        <v>23.205300000000001</v>
      </c>
      <c r="S45">
        <v>14.122593999999999</v>
      </c>
      <c r="T45">
        <v>0</v>
      </c>
      <c r="U45">
        <v>417.375</v>
      </c>
      <c r="V45">
        <v>14.4178</v>
      </c>
      <c r="W45">
        <v>26.766400000000001</v>
      </c>
      <c r="X45">
        <v>65.149100000000004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39.088799999999999</v>
      </c>
      <c r="AH45">
        <v>152.94049999999999</v>
      </c>
      <c r="AI45">
        <v>0</v>
      </c>
      <c r="AJ45">
        <v>0</v>
      </c>
      <c r="AK45">
        <v>25.506900000000002</v>
      </c>
      <c r="AL45">
        <v>80.177999999999997</v>
      </c>
      <c r="AM45">
        <v>0</v>
      </c>
      <c r="AN45">
        <v>1.0904100000000001</v>
      </c>
      <c r="AO45">
        <v>19.992000000000001</v>
      </c>
      <c r="AP45">
        <v>11.1447</v>
      </c>
      <c r="AQ45">
        <v>0</v>
      </c>
      <c r="AR45">
        <v>11.04</v>
      </c>
      <c r="AS45">
        <v>10.089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2393.9303379999997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376.11466100000001</v>
      </c>
      <c r="L46">
        <v>452.76</v>
      </c>
      <c r="M46">
        <v>58.2256</v>
      </c>
      <c r="N46">
        <v>91.247299999999996</v>
      </c>
      <c r="O46">
        <v>85.383200000000002</v>
      </c>
      <c r="P46">
        <v>126.78230000000001</v>
      </c>
      <c r="Q46">
        <v>10.794923000000001</v>
      </c>
      <c r="R46">
        <v>23.205300000000001</v>
      </c>
      <c r="S46">
        <v>14.122593999999999</v>
      </c>
      <c r="T46">
        <v>0</v>
      </c>
      <c r="U46">
        <v>417.375</v>
      </c>
      <c r="V46">
        <v>14.4178</v>
      </c>
      <c r="W46">
        <v>26.766400000000001</v>
      </c>
      <c r="X46">
        <v>65.149100000000004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39.088799999999999</v>
      </c>
      <c r="AH46">
        <v>152.94049999999999</v>
      </c>
      <c r="AI46">
        <v>0</v>
      </c>
      <c r="AJ46">
        <v>0</v>
      </c>
      <c r="AK46">
        <v>25.506900000000002</v>
      </c>
      <c r="AL46">
        <v>53.451999999999998</v>
      </c>
      <c r="AM46">
        <v>0</v>
      </c>
      <c r="AN46">
        <v>1.0904100000000001</v>
      </c>
      <c r="AO46">
        <v>19.992000000000001</v>
      </c>
      <c r="AP46">
        <v>11.1447</v>
      </c>
      <c r="AQ46">
        <v>0</v>
      </c>
      <c r="AR46">
        <v>11.04</v>
      </c>
      <c r="AS46">
        <v>10.089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2367.2043379999996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376.11466100000001</v>
      </c>
      <c r="L47">
        <v>452.76</v>
      </c>
      <c r="M47">
        <v>58.2256</v>
      </c>
      <c r="N47">
        <v>91.247299999999996</v>
      </c>
      <c r="O47">
        <v>85.383200000000002</v>
      </c>
      <c r="P47">
        <v>126.78230000000001</v>
      </c>
      <c r="Q47">
        <v>10.665198999999999</v>
      </c>
      <c r="R47">
        <v>23.205300000000001</v>
      </c>
      <c r="S47">
        <v>14.434122</v>
      </c>
      <c r="T47">
        <v>0</v>
      </c>
      <c r="U47">
        <v>417.375</v>
      </c>
      <c r="V47">
        <v>14.4178</v>
      </c>
      <c r="W47">
        <v>26.766400000000001</v>
      </c>
      <c r="X47">
        <v>65.149100000000004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39.088799999999999</v>
      </c>
      <c r="AH47">
        <v>152.94049999999999</v>
      </c>
      <c r="AI47">
        <v>0</v>
      </c>
      <c r="AJ47">
        <v>0</v>
      </c>
      <c r="AK47">
        <v>25.506900000000002</v>
      </c>
      <c r="AL47">
        <v>53.451999999999998</v>
      </c>
      <c r="AM47">
        <v>0</v>
      </c>
      <c r="AN47">
        <v>1.0904100000000001</v>
      </c>
      <c r="AO47">
        <v>19.992000000000001</v>
      </c>
      <c r="AP47">
        <v>10.119899999999999</v>
      </c>
      <c r="AQ47">
        <v>0</v>
      </c>
      <c r="AR47">
        <v>11.04</v>
      </c>
      <c r="AS47">
        <v>10.089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2366.3613420000006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362.60890000000001</v>
      </c>
      <c r="L48">
        <v>452.76</v>
      </c>
      <c r="M48">
        <v>58.2256</v>
      </c>
      <c r="N48">
        <v>91.247299999999996</v>
      </c>
      <c r="O48">
        <v>85.383200000000002</v>
      </c>
      <c r="P48">
        <v>126.78230000000001</v>
      </c>
      <c r="Q48">
        <v>10.665198999999999</v>
      </c>
      <c r="R48">
        <v>23.205300000000001</v>
      </c>
      <c r="S48">
        <v>14.434122</v>
      </c>
      <c r="T48">
        <v>0</v>
      </c>
      <c r="U48">
        <v>417.375</v>
      </c>
      <c r="V48">
        <v>14.4178</v>
      </c>
      <c r="W48">
        <v>26.766400000000001</v>
      </c>
      <c r="X48">
        <v>65.149100000000004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39.088799999999999</v>
      </c>
      <c r="AH48">
        <v>152.94049999999999</v>
      </c>
      <c r="AI48">
        <v>0</v>
      </c>
      <c r="AJ48">
        <v>0</v>
      </c>
      <c r="AK48">
        <v>25.506900000000002</v>
      </c>
      <c r="AL48">
        <v>53.451999999999998</v>
      </c>
      <c r="AM48">
        <v>0</v>
      </c>
      <c r="AN48">
        <v>1.0904100000000001</v>
      </c>
      <c r="AO48">
        <v>19.992000000000001</v>
      </c>
      <c r="AP48">
        <v>10.119899999999999</v>
      </c>
      <c r="AQ48">
        <v>0</v>
      </c>
      <c r="AR48">
        <v>11.04</v>
      </c>
      <c r="AS48">
        <v>10.089</v>
      </c>
      <c r="AT48">
        <v>18.377970999999999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2351.2335980000003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362.60890000000001</v>
      </c>
      <c r="L49">
        <v>482.76</v>
      </c>
      <c r="M49">
        <v>58.2256</v>
      </c>
      <c r="N49">
        <v>91.247299999999996</v>
      </c>
      <c r="O49">
        <v>85.383200000000002</v>
      </c>
      <c r="P49">
        <v>126.78230000000001</v>
      </c>
      <c r="Q49">
        <v>10.443721999999999</v>
      </c>
      <c r="R49">
        <v>23.255286000000002</v>
      </c>
      <c r="S49">
        <v>14.286994999999999</v>
      </c>
      <c r="T49">
        <v>0</v>
      </c>
      <c r="U49">
        <v>417.375</v>
      </c>
      <c r="V49">
        <v>14.4178</v>
      </c>
      <c r="W49">
        <v>26.766400000000001</v>
      </c>
      <c r="X49">
        <v>65.149100000000004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39.088799999999999</v>
      </c>
      <c r="AH49">
        <v>152.94049999999999</v>
      </c>
      <c r="AI49">
        <v>0</v>
      </c>
      <c r="AJ49">
        <v>0</v>
      </c>
      <c r="AK49">
        <v>25.506900000000002</v>
      </c>
      <c r="AL49">
        <v>53.451999999999998</v>
      </c>
      <c r="AM49">
        <v>0</v>
      </c>
      <c r="AN49">
        <v>1.0904100000000001</v>
      </c>
      <c r="AO49">
        <v>19.992000000000001</v>
      </c>
      <c r="AP49">
        <v>10.119899999999999</v>
      </c>
      <c r="AQ49">
        <v>0</v>
      </c>
      <c r="AR49">
        <v>13.247999999999999</v>
      </c>
      <c r="AS49">
        <v>10.089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2384.7449630000001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362.60890000000001</v>
      </c>
      <c r="L50">
        <v>482.76</v>
      </c>
      <c r="M50">
        <v>58.2256</v>
      </c>
      <c r="N50">
        <v>91.247299999999996</v>
      </c>
      <c r="O50">
        <v>85.383200000000002</v>
      </c>
      <c r="P50">
        <v>126.78230000000001</v>
      </c>
      <c r="Q50">
        <v>10.443721999999999</v>
      </c>
      <c r="R50">
        <v>23.255286000000002</v>
      </c>
      <c r="S50">
        <v>14.286994999999999</v>
      </c>
      <c r="T50">
        <v>0</v>
      </c>
      <c r="U50">
        <v>417.375</v>
      </c>
      <c r="V50">
        <v>14.4178</v>
      </c>
      <c r="W50">
        <v>26.766400000000001</v>
      </c>
      <c r="X50">
        <v>65.149100000000004</v>
      </c>
      <c r="Y50">
        <v>0</v>
      </c>
      <c r="Z50">
        <v>6.5208000000000004</v>
      </c>
      <c r="AA50">
        <v>0</v>
      </c>
      <c r="AB50">
        <v>18.661999999999999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39.088799999999999</v>
      </c>
      <c r="AH50">
        <v>152.94049999999999</v>
      </c>
      <c r="AI50">
        <v>0</v>
      </c>
      <c r="AJ50">
        <v>0</v>
      </c>
      <c r="AK50">
        <v>25.506900000000002</v>
      </c>
      <c r="AL50">
        <v>53.451999999999998</v>
      </c>
      <c r="AM50">
        <v>0</v>
      </c>
      <c r="AN50">
        <v>1.0904100000000001</v>
      </c>
      <c r="AO50">
        <v>19.992000000000001</v>
      </c>
      <c r="AP50">
        <v>10.119899999999999</v>
      </c>
      <c r="AQ50">
        <v>0</v>
      </c>
      <c r="AR50">
        <v>13.247999999999999</v>
      </c>
      <c r="AS50">
        <v>10.089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2384.7449630000001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362.60890000000001</v>
      </c>
      <c r="L51">
        <v>457.76</v>
      </c>
      <c r="M51">
        <v>90.095600000000005</v>
      </c>
      <c r="N51">
        <v>116.57729999999999</v>
      </c>
      <c r="O51">
        <v>121.4832</v>
      </c>
      <c r="P51">
        <v>138.4923</v>
      </c>
      <c r="Q51">
        <v>11.045437</v>
      </c>
      <c r="R51">
        <v>23.255544</v>
      </c>
      <c r="S51">
        <v>14.402139</v>
      </c>
      <c r="T51">
        <v>0</v>
      </c>
      <c r="U51">
        <v>417.375</v>
      </c>
      <c r="V51">
        <v>14.4178</v>
      </c>
      <c r="W51">
        <v>26.424399999999999</v>
      </c>
      <c r="X51">
        <v>67.149100000000004</v>
      </c>
      <c r="Y51">
        <v>0</v>
      </c>
      <c r="Z51">
        <v>6.5208000000000004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39.088799999999999</v>
      </c>
      <c r="AH51">
        <v>152.94049999999999</v>
      </c>
      <c r="AI51">
        <v>0</v>
      </c>
      <c r="AJ51">
        <v>0</v>
      </c>
      <c r="AK51">
        <v>25.506900000000002</v>
      </c>
      <c r="AL51">
        <v>53.451999999999998</v>
      </c>
      <c r="AM51">
        <v>0</v>
      </c>
      <c r="AN51">
        <v>1.0904100000000001</v>
      </c>
      <c r="AO51">
        <v>19.992000000000001</v>
      </c>
      <c r="AP51">
        <v>10.119899999999999</v>
      </c>
      <c r="AQ51">
        <v>0</v>
      </c>
      <c r="AR51">
        <v>13.247999999999999</v>
      </c>
      <c r="AS51">
        <v>32.284799999999997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2489.3258800000008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362.60890000000001</v>
      </c>
      <c r="L52">
        <v>469.76</v>
      </c>
      <c r="M52">
        <v>90.095600000000005</v>
      </c>
      <c r="N52">
        <v>116.57729999999999</v>
      </c>
      <c r="O52">
        <v>121.4832</v>
      </c>
      <c r="P52">
        <v>138.4923</v>
      </c>
      <c r="Q52">
        <v>11.045437</v>
      </c>
      <c r="R52">
        <v>23.255544</v>
      </c>
      <c r="S52">
        <v>14.402139</v>
      </c>
      <c r="T52">
        <v>0</v>
      </c>
      <c r="U52">
        <v>417.375</v>
      </c>
      <c r="V52">
        <v>14.4178</v>
      </c>
      <c r="W52">
        <v>26.424399999999999</v>
      </c>
      <c r="X52">
        <v>67.149100000000004</v>
      </c>
      <c r="Y52">
        <v>0</v>
      </c>
      <c r="Z52">
        <v>6.5208000000000004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39.088799999999999</v>
      </c>
      <c r="AH52">
        <v>152.94049999999999</v>
      </c>
      <c r="AI52">
        <v>0</v>
      </c>
      <c r="AJ52">
        <v>0</v>
      </c>
      <c r="AK52">
        <v>25.506900000000002</v>
      </c>
      <c r="AL52">
        <v>53.451999999999998</v>
      </c>
      <c r="AM52">
        <v>0</v>
      </c>
      <c r="AN52">
        <v>1.0904100000000001</v>
      </c>
      <c r="AO52">
        <v>19.992000000000001</v>
      </c>
      <c r="AP52">
        <v>10.119899999999999</v>
      </c>
      <c r="AQ52">
        <v>0</v>
      </c>
      <c r="AR52">
        <v>48.576000000000001</v>
      </c>
      <c r="AS52">
        <v>32.284799999999997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2536.6538800000008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362.60890000000001</v>
      </c>
      <c r="L53">
        <v>469.76</v>
      </c>
      <c r="M53">
        <v>90.095600000000005</v>
      </c>
      <c r="N53">
        <v>116.57729999999999</v>
      </c>
      <c r="O53">
        <v>121.4832</v>
      </c>
      <c r="P53">
        <v>138.4923</v>
      </c>
      <c r="Q53">
        <v>11.045437</v>
      </c>
      <c r="R53">
        <v>23.255544</v>
      </c>
      <c r="S53">
        <v>14.402139</v>
      </c>
      <c r="T53">
        <v>0</v>
      </c>
      <c r="U53">
        <v>417.375</v>
      </c>
      <c r="V53">
        <v>14.4178</v>
      </c>
      <c r="W53">
        <v>26.424399999999999</v>
      </c>
      <c r="X53">
        <v>67.149100000000004</v>
      </c>
      <c r="Y53">
        <v>0</v>
      </c>
      <c r="Z53">
        <v>6.5208000000000004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39.088799999999999</v>
      </c>
      <c r="AH53">
        <v>152.94049999999999</v>
      </c>
      <c r="AI53">
        <v>0</v>
      </c>
      <c r="AJ53">
        <v>0</v>
      </c>
      <c r="AK53">
        <v>25.506900000000002</v>
      </c>
      <c r="AL53">
        <v>53.451999999999998</v>
      </c>
      <c r="AM53">
        <v>0</v>
      </c>
      <c r="AN53">
        <v>1.0904100000000001</v>
      </c>
      <c r="AO53">
        <v>19.992000000000001</v>
      </c>
      <c r="AP53">
        <v>10.119899999999999</v>
      </c>
      <c r="AQ53">
        <v>0</v>
      </c>
      <c r="AR53">
        <v>6.6239999999999997</v>
      </c>
      <c r="AS53">
        <v>10.089</v>
      </c>
      <c r="AT53">
        <v>19.333608000000002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2471.8397340000006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362.60890000000001</v>
      </c>
      <c r="L54">
        <v>469.76</v>
      </c>
      <c r="M54">
        <v>90.095600000000005</v>
      </c>
      <c r="N54">
        <v>116.57729999999999</v>
      </c>
      <c r="O54">
        <v>121.4832</v>
      </c>
      <c r="P54">
        <v>138.4923</v>
      </c>
      <c r="Q54">
        <v>11.045437</v>
      </c>
      <c r="R54">
        <v>23.205300000000001</v>
      </c>
      <c r="S54">
        <v>14.402139</v>
      </c>
      <c r="T54">
        <v>0</v>
      </c>
      <c r="U54">
        <v>417.375</v>
      </c>
      <c r="V54">
        <v>14.4178</v>
      </c>
      <c r="W54">
        <v>26.424399999999999</v>
      </c>
      <c r="X54">
        <v>67.149100000000004</v>
      </c>
      <c r="Y54">
        <v>0</v>
      </c>
      <c r="Z54">
        <v>6.5208000000000004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39.088799999999999</v>
      </c>
      <c r="AH54">
        <v>152.94049999999999</v>
      </c>
      <c r="AI54">
        <v>0</v>
      </c>
      <c r="AJ54">
        <v>0</v>
      </c>
      <c r="AK54">
        <v>25.506900000000002</v>
      </c>
      <c r="AL54">
        <v>53.451999999999998</v>
      </c>
      <c r="AM54">
        <v>0</v>
      </c>
      <c r="AN54">
        <v>1.0904100000000001</v>
      </c>
      <c r="AO54">
        <v>19.992000000000001</v>
      </c>
      <c r="AP54">
        <v>10.119899999999999</v>
      </c>
      <c r="AQ54">
        <v>0</v>
      </c>
      <c r="AR54">
        <v>6.6239999999999997</v>
      </c>
      <c r="AS54">
        <v>10.089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2472.4558360000005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369.79353800000001</v>
      </c>
      <c r="L55">
        <v>457.76</v>
      </c>
      <c r="M55">
        <v>90.095600000000005</v>
      </c>
      <c r="N55">
        <v>116.57729999999999</v>
      </c>
      <c r="O55">
        <v>121.4832</v>
      </c>
      <c r="P55">
        <v>138.4923</v>
      </c>
      <c r="Q55">
        <v>13.212899999999999</v>
      </c>
      <c r="R55">
        <v>23.205300000000001</v>
      </c>
      <c r="S55">
        <v>14.51403</v>
      </c>
      <c r="T55">
        <v>0</v>
      </c>
      <c r="U55">
        <v>417.375</v>
      </c>
      <c r="V55">
        <v>14.4178</v>
      </c>
      <c r="W55">
        <v>26.424399999999999</v>
      </c>
      <c r="X55">
        <v>67.149100000000004</v>
      </c>
      <c r="Y55">
        <v>0</v>
      </c>
      <c r="Z55">
        <v>6.5208000000000004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39.088799999999999</v>
      </c>
      <c r="AH55">
        <v>152.94049999999999</v>
      </c>
      <c r="AI55">
        <v>0</v>
      </c>
      <c r="AJ55">
        <v>0</v>
      </c>
      <c r="AK55">
        <v>25.506900000000002</v>
      </c>
      <c r="AL55">
        <v>85.988</v>
      </c>
      <c r="AM55">
        <v>0</v>
      </c>
      <c r="AN55">
        <v>1.0904100000000001</v>
      </c>
      <c r="AO55">
        <v>17.934000000000001</v>
      </c>
      <c r="AP55">
        <v>10.119899999999999</v>
      </c>
      <c r="AQ55">
        <v>0</v>
      </c>
      <c r="AR55">
        <v>5.52</v>
      </c>
      <c r="AS55">
        <v>6.4569599999999996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2495.6617879999999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369.79353800000001</v>
      </c>
      <c r="L56">
        <v>462.76</v>
      </c>
      <c r="M56">
        <v>90.095600000000005</v>
      </c>
      <c r="N56">
        <v>116.57729999999999</v>
      </c>
      <c r="O56">
        <v>121.4832</v>
      </c>
      <c r="P56">
        <v>138.4923</v>
      </c>
      <c r="Q56">
        <v>13.212899999999999</v>
      </c>
      <c r="R56">
        <v>23.205300000000001</v>
      </c>
      <c r="S56">
        <v>14.51403</v>
      </c>
      <c r="T56">
        <v>0</v>
      </c>
      <c r="U56">
        <v>417.375</v>
      </c>
      <c r="V56">
        <v>14.4178</v>
      </c>
      <c r="W56">
        <v>26.424399999999999</v>
      </c>
      <c r="X56">
        <v>67.149100000000004</v>
      </c>
      <c r="Y56">
        <v>0</v>
      </c>
      <c r="Z56">
        <v>6.5208000000000004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39.088799999999999</v>
      </c>
      <c r="AH56">
        <v>152.94049999999999</v>
      </c>
      <c r="AI56">
        <v>0</v>
      </c>
      <c r="AJ56">
        <v>0</v>
      </c>
      <c r="AK56">
        <v>25.506900000000002</v>
      </c>
      <c r="AL56">
        <v>85.988</v>
      </c>
      <c r="AM56">
        <v>0</v>
      </c>
      <c r="AN56">
        <v>1.0904100000000001</v>
      </c>
      <c r="AO56">
        <v>17.934000000000001</v>
      </c>
      <c r="AP56">
        <v>10.119899999999999</v>
      </c>
      <c r="AQ56">
        <v>0</v>
      </c>
      <c r="AR56">
        <v>5.52</v>
      </c>
      <c r="AS56">
        <v>6.4569599999999996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2500.6617879999999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376.34103299999998</v>
      </c>
      <c r="L57">
        <v>437.94</v>
      </c>
      <c r="M57">
        <v>58.2256</v>
      </c>
      <c r="N57">
        <v>91.247299999999996</v>
      </c>
      <c r="O57">
        <v>85.383200000000002</v>
      </c>
      <c r="P57">
        <v>125.78230000000001</v>
      </c>
      <c r="Q57">
        <v>13.232900000000001</v>
      </c>
      <c r="R57">
        <v>23.292753999999999</v>
      </c>
      <c r="S57">
        <v>14.515518999999999</v>
      </c>
      <c r="T57">
        <v>0</v>
      </c>
      <c r="U57">
        <v>417.375</v>
      </c>
      <c r="V57">
        <v>14.4178</v>
      </c>
      <c r="W57">
        <v>26.424399999999999</v>
      </c>
      <c r="X57">
        <v>67.149100000000004</v>
      </c>
      <c r="Y57">
        <v>0</v>
      </c>
      <c r="Z57">
        <v>6.5208000000000004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39.088799999999999</v>
      </c>
      <c r="AH57">
        <v>152.94049999999999</v>
      </c>
      <c r="AI57">
        <v>0</v>
      </c>
      <c r="AJ57">
        <v>0</v>
      </c>
      <c r="AK57">
        <v>25.506900000000002</v>
      </c>
      <c r="AL57">
        <v>85.988</v>
      </c>
      <c r="AM57">
        <v>0</v>
      </c>
      <c r="AN57">
        <v>1.07128</v>
      </c>
      <c r="AO57">
        <v>17.934000000000001</v>
      </c>
      <c r="AP57">
        <v>10.119899999999999</v>
      </c>
      <c r="AQ57">
        <v>0</v>
      </c>
      <c r="AR57">
        <v>33.119999999999997</v>
      </c>
      <c r="AS57">
        <v>6.4569599999999996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2404.0690960000006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376.34103299999998</v>
      </c>
      <c r="L58">
        <v>437.94</v>
      </c>
      <c r="M58">
        <v>58.2256</v>
      </c>
      <c r="N58">
        <v>91.247299999999996</v>
      </c>
      <c r="O58">
        <v>85.383200000000002</v>
      </c>
      <c r="P58">
        <v>125.78230000000001</v>
      </c>
      <c r="Q58">
        <v>13.232900000000001</v>
      </c>
      <c r="R58">
        <v>23.292753999999999</v>
      </c>
      <c r="S58">
        <v>14.515518999999999</v>
      </c>
      <c r="T58">
        <v>0</v>
      </c>
      <c r="U58">
        <v>417.375</v>
      </c>
      <c r="V58">
        <v>14.4178</v>
      </c>
      <c r="W58">
        <v>26.424399999999999</v>
      </c>
      <c r="X58">
        <v>67.149100000000004</v>
      </c>
      <c r="Y58">
        <v>0</v>
      </c>
      <c r="Z58">
        <v>6.5208000000000004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39.088799999999999</v>
      </c>
      <c r="AH58">
        <v>152.94049999999999</v>
      </c>
      <c r="AI58">
        <v>0</v>
      </c>
      <c r="AJ58">
        <v>0</v>
      </c>
      <c r="AK58">
        <v>25.506900000000002</v>
      </c>
      <c r="AL58">
        <v>85.988</v>
      </c>
      <c r="AM58">
        <v>0</v>
      </c>
      <c r="AN58">
        <v>1.07128</v>
      </c>
      <c r="AO58">
        <v>17.934000000000001</v>
      </c>
      <c r="AP58">
        <v>10.119899999999999</v>
      </c>
      <c r="AQ58">
        <v>0</v>
      </c>
      <c r="AR58">
        <v>33.119999999999997</v>
      </c>
      <c r="AS58">
        <v>6.4569599999999996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2404.0690960000006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374.92023899999998</v>
      </c>
      <c r="L59">
        <v>437.76</v>
      </c>
      <c r="M59">
        <v>92</v>
      </c>
      <c r="N59">
        <v>117.12597100000001</v>
      </c>
      <c r="O59">
        <v>112.153451</v>
      </c>
      <c r="P59">
        <v>139.31</v>
      </c>
      <c r="Q59">
        <v>13.232900000000001</v>
      </c>
      <c r="R59">
        <v>28.772400000000001</v>
      </c>
      <c r="S59">
        <v>14.515067999999999</v>
      </c>
      <c r="T59">
        <v>0</v>
      </c>
      <c r="U59">
        <v>417.375</v>
      </c>
      <c r="V59">
        <v>14.4178</v>
      </c>
      <c r="W59">
        <v>27.787099999999999</v>
      </c>
      <c r="X59">
        <v>98.34</v>
      </c>
      <c r="Y59">
        <v>0</v>
      </c>
      <c r="Z59">
        <v>6.5208000000000004</v>
      </c>
      <c r="AA59">
        <v>0</v>
      </c>
      <c r="AB59">
        <v>15.996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39.088799999999999</v>
      </c>
      <c r="AH59">
        <v>152.94049999999999</v>
      </c>
      <c r="AI59">
        <v>0</v>
      </c>
      <c r="AJ59">
        <v>0</v>
      </c>
      <c r="AK59">
        <v>25.506900000000002</v>
      </c>
      <c r="AL59">
        <v>85.988</v>
      </c>
      <c r="AM59">
        <v>0</v>
      </c>
      <c r="AN59">
        <v>1.07128</v>
      </c>
      <c r="AO59">
        <v>17.934000000000001</v>
      </c>
      <c r="AP59">
        <v>10.119899999999999</v>
      </c>
      <c r="AQ59">
        <v>0</v>
      </c>
      <c r="AR59">
        <v>22.08</v>
      </c>
      <c r="AS59">
        <v>6.4569599999999996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2526.7461190000004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414.60890000000001</v>
      </c>
      <c r="L60">
        <v>437.76</v>
      </c>
      <c r="M60">
        <v>92</v>
      </c>
      <c r="N60">
        <v>118.125</v>
      </c>
      <c r="O60">
        <v>123.66562500000001</v>
      </c>
      <c r="P60">
        <v>139.31</v>
      </c>
      <c r="Q60">
        <v>13.232900000000001</v>
      </c>
      <c r="R60">
        <v>28.772400000000001</v>
      </c>
      <c r="S60">
        <v>14.515067999999999</v>
      </c>
      <c r="T60">
        <v>0</v>
      </c>
      <c r="U60">
        <v>417.375</v>
      </c>
      <c r="V60">
        <v>20.3599</v>
      </c>
      <c r="W60">
        <v>37.782800000000002</v>
      </c>
      <c r="X60">
        <v>98.34</v>
      </c>
      <c r="Y60">
        <v>0</v>
      </c>
      <c r="Z60">
        <v>6.5208000000000004</v>
      </c>
      <c r="AA60">
        <v>0</v>
      </c>
      <c r="AB60">
        <v>15.996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39.088799999999999</v>
      </c>
      <c r="AH60">
        <v>152.94049999999999</v>
      </c>
      <c r="AI60">
        <v>0</v>
      </c>
      <c r="AJ60">
        <v>0</v>
      </c>
      <c r="AK60">
        <v>25.506900000000002</v>
      </c>
      <c r="AL60">
        <v>85.988</v>
      </c>
      <c r="AM60">
        <v>0</v>
      </c>
      <c r="AN60">
        <v>1.07128</v>
      </c>
      <c r="AO60">
        <v>17.934000000000001</v>
      </c>
      <c r="AP60">
        <v>10.119899999999999</v>
      </c>
      <c r="AQ60">
        <v>0</v>
      </c>
      <c r="AR60">
        <v>8.8320000000000007</v>
      </c>
      <c r="AS60">
        <v>6.4569599999999996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2581.6357829999997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414.60890000000001</v>
      </c>
      <c r="L61">
        <v>437.76</v>
      </c>
      <c r="M61">
        <v>92</v>
      </c>
      <c r="N61">
        <v>118.125</v>
      </c>
      <c r="O61">
        <v>123.66562500000001</v>
      </c>
      <c r="P61">
        <v>139.31</v>
      </c>
      <c r="Q61">
        <v>13.232900000000001</v>
      </c>
      <c r="R61">
        <v>28.772400000000001</v>
      </c>
      <c r="S61">
        <v>14.515067999999999</v>
      </c>
      <c r="T61">
        <v>0</v>
      </c>
      <c r="U61">
        <v>417.375</v>
      </c>
      <c r="V61">
        <v>20.3599</v>
      </c>
      <c r="W61">
        <v>37.782800000000002</v>
      </c>
      <c r="X61">
        <v>98.34</v>
      </c>
      <c r="Y61">
        <v>0</v>
      </c>
      <c r="Z61">
        <v>6.5208000000000004</v>
      </c>
      <c r="AA61">
        <v>0</v>
      </c>
      <c r="AB61">
        <v>15.996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39.088799999999999</v>
      </c>
      <c r="AH61">
        <v>152.94049999999999</v>
      </c>
      <c r="AI61">
        <v>0</v>
      </c>
      <c r="AJ61">
        <v>0</v>
      </c>
      <c r="AK61">
        <v>25.506900000000002</v>
      </c>
      <c r="AL61">
        <v>85.988</v>
      </c>
      <c r="AM61">
        <v>0</v>
      </c>
      <c r="AN61">
        <v>1.07128</v>
      </c>
      <c r="AO61">
        <v>17.934000000000001</v>
      </c>
      <c r="AP61">
        <v>10.119899999999999</v>
      </c>
      <c r="AQ61">
        <v>0</v>
      </c>
      <c r="AR61">
        <v>8.8320000000000007</v>
      </c>
      <c r="AS61">
        <v>6.4569599999999996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2581.6357829999997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414.60890000000001</v>
      </c>
      <c r="L62">
        <v>437.76</v>
      </c>
      <c r="M62">
        <v>92</v>
      </c>
      <c r="N62">
        <v>118.125</v>
      </c>
      <c r="O62">
        <v>123.66562500000001</v>
      </c>
      <c r="P62">
        <v>139.31</v>
      </c>
      <c r="Q62">
        <v>13.232900000000001</v>
      </c>
      <c r="R62">
        <v>28.772400000000001</v>
      </c>
      <c r="S62">
        <v>14.515067999999999</v>
      </c>
      <c r="T62">
        <v>0</v>
      </c>
      <c r="U62">
        <v>417.375</v>
      </c>
      <c r="V62">
        <v>20.3599</v>
      </c>
      <c r="W62">
        <v>37.782800000000002</v>
      </c>
      <c r="X62">
        <v>98.34</v>
      </c>
      <c r="Y62">
        <v>0</v>
      </c>
      <c r="Z62">
        <v>6.5208000000000004</v>
      </c>
      <c r="AA62">
        <v>0</v>
      </c>
      <c r="AB62">
        <v>15.996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39.088799999999999</v>
      </c>
      <c r="AH62">
        <v>152.94049999999999</v>
      </c>
      <c r="AI62">
        <v>0</v>
      </c>
      <c r="AJ62">
        <v>0</v>
      </c>
      <c r="AK62">
        <v>25.506900000000002</v>
      </c>
      <c r="AL62">
        <v>85.988</v>
      </c>
      <c r="AM62">
        <v>0</v>
      </c>
      <c r="AN62">
        <v>1.07128</v>
      </c>
      <c r="AO62">
        <v>17.934000000000001</v>
      </c>
      <c r="AP62">
        <v>10.119899999999999</v>
      </c>
      <c r="AQ62">
        <v>0</v>
      </c>
      <c r="AR62">
        <v>8.8320000000000007</v>
      </c>
      <c r="AS62">
        <v>6.4569599999999996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2581.6357829999997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414.60890000000001</v>
      </c>
      <c r="L63">
        <v>437.76</v>
      </c>
      <c r="M63">
        <v>92</v>
      </c>
      <c r="N63">
        <v>118.125</v>
      </c>
      <c r="O63">
        <v>123.66562500000001</v>
      </c>
      <c r="P63">
        <v>139.31</v>
      </c>
      <c r="Q63">
        <v>13.232900000000001</v>
      </c>
      <c r="R63">
        <v>42.390099999999997</v>
      </c>
      <c r="S63">
        <v>14.515411</v>
      </c>
      <c r="T63">
        <v>0</v>
      </c>
      <c r="U63">
        <v>417.375</v>
      </c>
      <c r="V63">
        <v>20.3599</v>
      </c>
      <c r="W63">
        <v>37.782800000000002</v>
      </c>
      <c r="X63">
        <v>98.34</v>
      </c>
      <c r="Y63">
        <v>0</v>
      </c>
      <c r="Z63">
        <v>6.5208000000000004</v>
      </c>
      <c r="AA63">
        <v>0</v>
      </c>
      <c r="AB63">
        <v>15.996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39.088799999999999</v>
      </c>
      <c r="AH63">
        <v>152.94049999999999</v>
      </c>
      <c r="AI63">
        <v>0</v>
      </c>
      <c r="AJ63">
        <v>0</v>
      </c>
      <c r="AK63">
        <v>25.506900000000002</v>
      </c>
      <c r="AL63">
        <v>83.664000000000001</v>
      </c>
      <c r="AM63">
        <v>0</v>
      </c>
      <c r="AN63">
        <v>1.07128</v>
      </c>
      <c r="AO63">
        <v>17.934000000000001</v>
      </c>
      <c r="AP63">
        <v>10.119899999999999</v>
      </c>
      <c r="AQ63">
        <v>0</v>
      </c>
      <c r="AR63">
        <v>8.8320000000000007</v>
      </c>
      <c r="AS63">
        <v>10.089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2596.5618660000005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474.60890000000001</v>
      </c>
      <c r="L64">
        <v>449.2</v>
      </c>
      <c r="M64">
        <v>92</v>
      </c>
      <c r="N64">
        <v>118.125</v>
      </c>
      <c r="O64">
        <v>123.66562500000001</v>
      </c>
      <c r="P64">
        <v>139.31</v>
      </c>
      <c r="Q64">
        <v>13.232900000000001</v>
      </c>
      <c r="R64">
        <v>42.390099999999997</v>
      </c>
      <c r="S64">
        <v>14.515411</v>
      </c>
      <c r="T64">
        <v>0</v>
      </c>
      <c r="U64">
        <v>417.375</v>
      </c>
      <c r="V64">
        <v>20.3599</v>
      </c>
      <c r="W64">
        <v>37.782800000000002</v>
      </c>
      <c r="X64">
        <v>98.34</v>
      </c>
      <c r="Y64">
        <v>0</v>
      </c>
      <c r="Z64">
        <v>6.5208000000000004</v>
      </c>
      <c r="AA64">
        <v>13.983000000000001</v>
      </c>
      <c r="AB64">
        <v>15.996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39.088799999999999</v>
      </c>
      <c r="AH64">
        <v>152.94049999999999</v>
      </c>
      <c r="AI64">
        <v>0</v>
      </c>
      <c r="AJ64">
        <v>0</v>
      </c>
      <c r="AK64">
        <v>25.506900000000002</v>
      </c>
      <c r="AL64">
        <v>83.664000000000001</v>
      </c>
      <c r="AM64">
        <v>0</v>
      </c>
      <c r="AN64">
        <v>1.07128</v>
      </c>
      <c r="AO64">
        <v>17.934000000000001</v>
      </c>
      <c r="AP64">
        <v>10.119899999999999</v>
      </c>
      <c r="AQ64">
        <v>0</v>
      </c>
      <c r="AR64">
        <v>8.8320000000000007</v>
      </c>
      <c r="AS64">
        <v>10.089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2681.9848660000002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484.20890000000003</v>
      </c>
      <c r="L65">
        <v>437.76</v>
      </c>
      <c r="M65">
        <v>92</v>
      </c>
      <c r="N65">
        <v>118.125</v>
      </c>
      <c r="O65">
        <v>123.66562500000001</v>
      </c>
      <c r="P65">
        <v>139.31</v>
      </c>
      <c r="Q65">
        <v>13.232900000000001</v>
      </c>
      <c r="R65">
        <v>42.390099999999997</v>
      </c>
      <c r="S65">
        <v>14.515535</v>
      </c>
      <c r="T65">
        <v>0</v>
      </c>
      <c r="U65">
        <v>417.375</v>
      </c>
      <c r="V65">
        <v>20.3599</v>
      </c>
      <c r="W65">
        <v>37.782800000000002</v>
      </c>
      <c r="X65">
        <v>98.34</v>
      </c>
      <c r="Y65">
        <v>0</v>
      </c>
      <c r="Z65">
        <v>6.5208000000000004</v>
      </c>
      <c r="AA65">
        <v>13.983000000000001</v>
      </c>
      <c r="AB65">
        <v>15.996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39.088799999999999</v>
      </c>
      <c r="AH65">
        <v>152.94049999999999</v>
      </c>
      <c r="AI65">
        <v>0</v>
      </c>
      <c r="AJ65">
        <v>0</v>
      </c>
      <c r="AK65">
        <v>25.506900000000002</v>
      </c>
      <c r="AL65">
        <v>83.664000000000001</v>
      </c>
      <c r="AM65">
        <v>0</v>
      </c>
      <c r="AN65">
        <v>1.07128</v>
      </c>
      <c r="AO65">
        <v>17.934000000000001</v>
      </c>
      <c r="AP65">
        <v>10.119899999999999</v>
      </c>
      <c r="AQ65">
        <v>0</v>
      </c>
      <c r="AR65">
        <v>8.8320000000000007</v>
      </c>
      <c r="AS65">
        <v>10.089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2680.1449900000002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534.20889999999997</v>
      </c>
      <c r="L66">
        <v>437.76</v>
      </c>
      <c r="M66">
        <v>92</v>
      </c>
      <c r="N66">
        <v>118.125</v>
      </c>
      <c r="O66">
        <v>123.66562500000001</v>
      </c>
      <c r="P66">
        <v>139.31</v>
      </c>
      <c r="Q66">
        <v>13.232900000000001</v>
      </c>
      <c r="R66">
        <v>42.390099999999997</v>
      </c>
      <c r="S66">
        <v>14.515535</v>
      </c>
      <c r="T66">
        <v>0</v>
      </c>
      <c r="U66">
        <v>417.375</v>
      </c>
      <c r="V66">
        <v>20.3599</v>
      </c>
      <c r="W66">
        <v>37.782800000000002</v>
      </c>
      <c r="X66">
        <v>98.34</v>
      </c>
      <c r="Y66">
        <v>0</v>
      </c>
      <c r="Z66">
        <v>6.5208000000000004</v>
      </c>
      <c r="AA66">
        <v>13.983000000000001</v>
      </c>
      <c r="AB66">
        <v>15.996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39.088799999999999</v>
      </c>
      <c r="AH66">
        <v>152.94049999999999</v>
      </c>
      <c r="AI66">
        <v>0</v>
      </c>
      <c r="AJ66">
        <v>0</v>
      </c>
      <c r="AK66">
        <v>25.506900000000002</v>
      </c>
      <c r="AL66">
        <v>83.664000000000001</v>
      </c>
      <c r="AM66">
        <v>0</v>
      </c>
      <c r="AN66">
        <v>1.07128</v>
      </c>
      <c r="AO66">
        <v>17.934000000000001</v>
      </c>
      <c r="AP66">
        <v>10.119899999999999</v>
      </c>
      <c r="AQ66">
        <v>0</v>
      </c>
      <c r="AR66">
        <v>8.8320000000000007</v>
      </c>
      <c r="AS66">
        <v>10.089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2730.1449900000002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433.40890000000002</v>
      </c>
      <c r="L67">
        <v>437.76</v>
      </c>
      <c r="M67">
        <v>92</v>
      </c>
      <c r="N67">
        <v>118.125</v>
      </c>
      <c r="O67">
        <v>123.66562500000001</v>
      </c>
      <c r="P67">
        <v>139.31</v>
      </c>
      <c r="Q67">
        <v>13.232900000000001</v>
      </c>
      <c r="R67">
        <v>28.772400000000001</v>
      </c>
      <c r="S67">
        <v>14.515067999999999</v>
      </c>
      <c r="T67">
        <v>0</v>
      </c>
      <c r="U67">
        <v>417.375</v>
      </c>
      <c r="V67">
        <v>20.3599</v>
      </c>
      <c r="W67">
        <v>37.782800000000002</v>
      </c>
      <c r="X67">
        <v>98.34</v>
      </c>
      <c r="Y67">
        <v>0</v>
      </c>
      <c r="Z67">
        <v>6.5208000000000004</v>
      </c>
      <c r="AA67">
        <v>13.983000000000001</v>
      </c>
      <c r="AB67">
        <v>15.996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39.088799999999999</v>
      </c>
      <c r="AH67">
        <v>152.94049999999999</v>
      </c>
      <c r="AI67">
        <v>0</v>
      </c>
      <c r="AJ67">
        <v>0</v>
      </c>
      <c r="AK67">
        <v>25.506900000000002</v>
      </c>
      <c r="AL67">
        <v>84.245000000000005</v>
      </c>
      <c r="AM67">
        <v>0</v>
      </c>
      <c r="AN67">
        <v>1.07128</v>
      </c>
      <c r="AO67">
        <v>16.170000000000002</v>
      </c>
      <c r="AP67">
        <v>11.1447</v>
      </c>
      <c r="AQ67">
        <v>0</v>
      </c>
      <c r="AR67">
        <v>13.247999999999999</v>
      </c>
      <c r="AS67">
        <v>10.089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2619.9846229999998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433.40890000000002</v>
      </c>
      <c r="L68">
        <v>437.76</v>
      </c>
      <c r="M68">
        <v>92</v>
      </c>
      <c r="N68">
        <v>118.125</v>
      </c>
      <c r="O68">
        <v>123.66562500000001</v>
      </c>
      <c r="P68">
        <v>139.31</v>
      </c>
      <c r="Q68">
        <v>13.232900000000001</v>
      </c>
      <c r="R68">
        <v>28.772400000000001</v>
      </c>
      <c r="S68">
        <v>14.515067999999999</v>
      </c>
      <c r="T68">
        <v>0</v>
      </c>
      <c r="U68">
        <v>417.375</v>
      </c>
      <c r="V68">
        <v>20.3599</v>
      </c>
      <c r="W68">
        <v>37.782800000000002</v>
      </c>
      <c r="X68">
        <v>98.34</v>
      </c>
      <c r="Y68">
        <v>0</v>
      </c>
      <c r="Z68">
        <v>6.5208000000000004</v>
      </c>
      <c r="AA68">
        <v>28.045000000000002</v>
      </c>
      <c r="AB68">
        <v>15.996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39.088799999999999</v>
      </c>
      <c r="AH68">
        <v>152.94049999999999</v>
      </c>
      <c r="AI68">
        <v>0</v>
      </c>
      <c r="AJ68">
        <v>0</v>
      </c>
      <c r="AK68">
        <v>25.506900000000002</v>
      </c>
      <c r="AL68">
        <v>84.245000000000005</v>
      </c>
      <c r="AM68">
        <v>0</v>
      </c>
      <c r="AN68">
        <v>1.07128</v>
      </c>
      <c r="AO68">
        <v>16.170000000000002</v>
      </c>
      <c r="AP68">
        <v>11.1447</v>
      </c>
      <c r="AQ68">
        <v>0</v>
      </c>
      <c r="AR68">
        <v>13.247999999999999</v>
      </c>
      <c r="AS68">
        <v>10.089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2634.0466229999997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423.40890000000002</v>
      </c>
      <c r="L69">
        <v>452.76</v>
      </c>
      <c r="M69">
        <v>92</v>
      </c>
      <c r="N69">
        <v>118.125</v>
      </c>
      <c r="O69">
        <v>123.66562500000001</v>
      </c>
      <c r="P69">
        <v>139.31</v>
      </c>
      <c r="Q69">
        <v>13.232900000000001</v>
      </c>
      <c r="R69">
        <v>28.772400000000001</v>
      </c>
      <c r="S69">
        <v>14.514843000000001</v>
      </c>
      <c r="T69">
        <v>0</v>
      </c>
      <c r="U69">
        <v>417.375</v>
      </c>
      <c r="V69">
        <v>20.3599</v>
      </c>
      <c r="W69">
        <v>37.782800000000002</v>
      </c>
      <c r="X69">
        <v>98.34</v>
      </c>
      <c r="Y69">
        <v>0</v>
      </c>
      <c r="Z69">
        <v>6.5208000000000004</v>
      </c>
      <c r="AA69">
        <v>28.045000000000002</v>
      </c>
      <c r="AB69">
        <v>18.661999999999999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39.088799999999999</v>
      </c>
      <c r="AH69">
        <v>152.94049999999999</v>
      </c>
      <c r="AI69">
        <v>0</v>
      </c>
      <c r="AJ69">
        <v>0</v>
      </c>
      <c r="AK69">
        <v>25.506900000000002</v>
      </c>
      <c r="AL69">
        <v>84.245000000000005</v>
      </c>
      <c r="AM69">
        <v>0</v>
      </c>
      <c r="AN69">
        <v>1.07128</v>
      </c>
      <c r="AO69">
        <v>16.170000000000002</v>
      </c>
      <c r="AP69">
        <v>11.1447</v>
      </c>
      <c r="AQ69">
        <v>0</v>
      </c>
      <c r="AR69">
        <v>13.247999999999999</v>
      </c>
      <c r="AS69">
        <v>10.089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2651.390238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423.40890000000002</v>
      </c>
      <c r="L70">
        <v>452.76</v>
      </c>
      <c r="M70">
        <v>92</v>
      </c>
      <c r="N70">
        <v>118.125</v>
      </c>
      <c r="O70">
        <v>123.66562500000001</v>
      </c>
      <c r="P70">
        <v>139.31</v>
      </c>
      <c r="Q70">
        <v>13.232900000000001</v>
      </c>
      <c r="R70">
        <v>28.772400000000001</v>
      </c>
      <c r="S70">
        <v>14.514843000000001</v>
      </c>
      <c r="T70">
        <v>0</v>
      </c>
      <c r="U70">
        <v>417.375</v>
      </c>
      <c r="V70">
        <v>20.3599</v>
      </c>
      <c r="W70">
        <v>37.782800000000002</v>
      </c>
      <c r="X70">
        <v>98.34</v>
      </c>
      <c r="Y70">
        <v>0</v>
      </c>
      <c r="Z70">
        <v>6.5208000000000004</v>
      </c>
      <c r="AA70">
        <v>28.045000000000002</v>
      </c>
      <c r="AB70">
        <v>18.661999999999999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39.088799999999999</v>
      </c>
      <c r="AH70">
        <v>152.94049999999999</v>
      </c>
      <c r="AI70">
        <v>0</v>
      </c>
      <c r="AJ70">
        <v>0</v>
      </c>
      <c r="AK70">
        <v>25.506900000000002</v>
      </c>
      <c r="AL70">
        <v>84.245000000000005</v>
      </c>
      <c r="AM70">
        <v>0</v>
      </c>
      <c r="AN70">
        <v>1.07128</v>
      </c>
      <c r="AO70">
        <v>16.170000000000002</v>
      </c>
      <c r="AP70">
        <v>11.1447</v>
      </c>
      <c r="AQ70">
        <v>15.12</v>
      </c>
      <c r="AR70">
        <v>13.247999999999999</v>
      </c>
      <c r="AS70">
        <v>10.089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2666.5102379999998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484.44209999999998</v>
      </c>
      <c r="L71">
        <v>498.23009999999999</v>
      </c>
      <c r="M71">
        <v>92</v>
      </c>
      <c r="N71">
        <v>118.125</v>
      </c>
      <c r="O71">
        <v>123.66562500000001</v>
      </c>
      <c r="P71">
        <v>139.31</v>
      </c>
      <c r="Q71">
        <v>16.2104</v>
      </c>
      <c r="R71">
        <v>28.772400000000001</v>
      </c>
      <c r="S71">
        <v>15.19</v>
      </c>
      <c r="T71">
        <v>0</v>
      </c>
      <c r="U71">
        <v>417.375</v>
      </c>
      <c r="V71">
        <v>20.3599</v>
      </c>
      <c r="W71">
        <v>37.782800000000002</v>
      </c>
      <c r="X71">
        <v>98.34</v>
      </c>
      <c r="Y71">
        <v>0</v>
      </c>
      <c r="Z71">
        <v>1.1000000000000001</v>
      </c>
      <c r="AA71">
        <v>28.045000000000002</v>
      </c>
      <c r="AB71">
        <v>30.658999999999999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39.088799999999999</v>
      </c>
      <c r="AH71">
        <v>152.94049999999999</v>
      </c>
      <c r="AI71">
        <v>0</v>
      </c>
      <c r="AJ71">
        <v>0</v>
      </c>
      <c r="AK71">
        <v>25.506900000000002</v>
      </c>
      <c r="AL71">
        <v>84.245000000000005</v>
      </c>
      <c r="AM71">
        <v>0</v>
      </c>
      <c r="AN71">
        <v>1.07128</v>
      </c>
      <c r="AO71">
        <v>16.170000000000002</v>
      </c>
      <c r="AP71">
        <v>11.1447</v>
      </c>
      <c r="AQ71">
        <v>31.5</v>
      </c>
      <c r="AR71">
        <v>13.247999999999999</v>
      </c>
      <c r="AS71">
        <v>10.089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2799.6223949999999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504.44209999999998</v>
      </c>
      <c r="L72">
        <v>498.23009999999999</v>
      </c>
      <c r="M72">
        <v>92</v>
      </c>
      <c r="N72">
        <v>118.125</v>
      </c>
      <c r="O72">
        <v>123.66562500000001</v>
      </c>
      <c r="P72">
        <v>139.31</v>
      </c>
      <c r="Q72">
        <v>16.2104</v>
      </c>
      <c r="R72">
        <v>28.772400000000001</v>
      </c>
      <c r="S72">
        <v>15.19</v>
      </c>
      <c r="T72">
        <v>0</v>
      </c>
      <c r="U72">
        <v>417.375</v>
      </c>
      <c r="V72">
        <v>20.3599</v>
      </c>
      <c r="W72">
        <v>37.782800000000002</v>
      </c>
      <c r="X72">
        <v>98.34</v>
      </c>
      <c r="Y72">
        <v>0</v>
      </c>
      <c r="Z72">
        <v>1.1000000000000001</v>
      </c>
      <c r="AA72">
        <v>42.14808</v>
      </c>
      <c r="AB72">
        <v>30.658999999999999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39.088799999999999</v>
      </c>
      <c r="AH72">
        <v>152.94049999999999</v>
      </c>
      <c r="AI72">
        <v>0</v>
      </c>
      <c r="AJ72">
        <v>0</v>
      </c>
      <c r="AK72">
        <v>25.506900000000002</v>
      </c>
      <c r="AL72">
        <v>84.245000000000005</v>
      </c>
      <c r="AM72">
        <v>0</v>
      </c>
      <c r="AN72">
        <v>1.07128</v>
      </c>
      <c r="AO72">
        <v>16.170000000000002</v>
      </c>
      <c r="AP72">
        <v>11.1447</v>
      </c>
      <c r="AQ72">
        <v>31.5</v>
      </c>
      <c r="AR72">
        <v>13.247999999999999</v>
      </c>
      <c r="AS72">
        <v>10.089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2833.7254749999997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554.44209999999998</v>
      </c>
      <c r="L73">
        <v>568.23009999999999</v>
      </c>
      <c r="M73">
        <v>92</v>
      </c>
      <c r="N73">
        <v>118.125</v>
      </c>
      <c r="O73">
        <v>123.66562500000001</v>
      </c>
      <c r="P73">
        <v>139.31</v>
      </c>
      <c r="Q73">
        <v>16.2104</v>
      </c>
      <c r="R73">
        <v>42.390099999999997</v>
      </c>
      <c r="S73">
        <v>15.19</v>
      </c>
      <c r="T73">
        <v>0</v>
      </c>
      <c r="U73">
        <v>417.375</v>
      </c>
      <c r="V73">
        <v>20.3599</v>
      </c>
      <c r="W73">
        <v>37.782800000000002</v>
      </c>
      <c r="X73">
        <v>98.34</v>
      </c>
      <c r="Y73">
        <v>0</v>
      </c>
      <c r="Z73">
        <v>1.1000000000000001</v>
      </c>
      <c r="AA73">
        <v>42.14808</v>
      </c>
      <c r="AB73">
        <v>30.658999999999999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39.088799999999999</v>
      </c>
      <c r="AH73">
        <v>152.94049999999999</v>
      </c>
      <c r="AI73">
        <v>0</v>
      </c>
      <c r="AJ73">
        <v>0</v>
      </c>
      <c r="AK73">
        <v>25.506900000000002</v>
      </c>
      <c r="AL73">
        <v>84.245000000000005</v>
      </c>
      <c r="AM73">
        <v>0</v>
      </c>
      <c r="AN73">
        <v>1.07128</v>
      </c>
      <c r="AO73">
        <v>16.170000000000002</v>
      </c>
      <c r="AP73">
        <v>11.1447</v>
      </c>
      <c r="AQ73">
        <v>31.5</v>
      </c>
      <c r="AR73">
        <v>13.247999999999999</v>
      </c>
      <c r="AS73">
        <v>10.089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2967.343175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624.44209999999998</v>
      </c>
      <c r="L74">
        <v>618.23009999999999</v>
      </c>
      <c r="M74">
        <v>92</v>
      </c>
      <c r="N74">
        <v>118.125</v>
      </c>
      <c r="O74">
        <v>123.66562500000001</v>
      </c>
      <c r="P74">
        <v>139.31</v>
      </c>
      <c r="Q74">
        <v>16.2104</v>
      </c>
      <c r="R74">
        <v>42.390099999999997</v>
      </c>
      <c r="S74">
        <v>15.19</v>
      </c>
      <c r="T74">
        <v>0</v>
      </c>
      <c r="U74">
        <v>417.375</v>
      </c>
      <c r="V74">
        <v>20.3599</v>
      </c>
      <c r="W74">
        <v>37.782800000000002</v>
      </c>
      <c r="X74">
        <v>98.34</v>
      </c>
      <c r="Y74">
        <v>0</v>
      </c>
      <c r="Z74">
        <v>1.1000000000000001</v>
      </c>
      <c r="AA74">
        <v>42.14808</v>
      </c>
      <c r="AB74">
        <v>30.658999999999999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39.088799999999999</v>
      </c>
      <c r="AH74">
        <v>152.94049999999999</v>
      </c>
      <c r="AI74">
        <v>0</v>
      </c>
      <c r="AJ74">
        <v>0</v>
      </c>
      <c r="AK74">
        <v>25.506900000000002</v>
      </c>
      <c r="AL74">
        <v>84.245000000000005</v>
      </c>
      <c r="AM74">
        <v>0</v>
      </c>
      <c r="AN74">
        <v>1.07128</v>
      </c>
      <c r="AO74">
        <v>16.170000000000002</v>
      </c>
      <c r="AP74">
        <v>10.119899999999999</v>
      </c>
      <c r="AQ74">
        <v>45.36</v>
      </c>
      <c r="AR74">
        <v>15.456</v>
      </c>
      <c r="AS74">
        <v>10.089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3092.3863750000005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645.61500000000001</v>
      </c>
      <c r="M75">
        <v>92</v>
      </c>
      <c r="N75">
        <v>118.125</v>
      </c>
      <c r="O75">
        <v>123.66562500000001</v>
      </c>
      <c r="P75">
        <v>139.31</v>
      </c>
      <c r="Q75">
        <v>16.2104</v>
      </c>
      <c r="R75">
        <v>42.390099999999997</v>
      </c>
      <c r="S75">
        <v>15.19</v>
      </c>
      <c r="T75">
        <v>0</v>
      </c>
      <c r="U75">
        <v>417.375</v>
      </c>
      <c r="V75">
        <v>20.3599</v>
      </c>
      <c r="W75">
        <v>37.782800000000002</v>
      </c>
      <c r="X75">
        <v>98.34</v>
      </c>
      <c r="Y75">
        <v>0</v>
      </c>
      <c r="Z75">
        <v>1.1000000000000001</v>
      </c>
      <c r="AA75">
        <v>42.14808</v>
      </c>
      <c r="AB75">
        <v>30.658999999999999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39.088799999999999</v>
      </c>
      <c r="AH75">
        <v>152.94049999999999</v>
      </c>
      <c r="AI75">
        <v>0</v>
      </c>
      <c r="AJ75">
        <v>0</v>
      </c>
      <c r="AK75">
        <v>25.506900000000002</v>
      </c>
      <c r="AL75">
        <v>84.245000000000005</v>
      </c>
      <c r="AM75">
        <v>0</v>
      </c>
      <c r="AN75">
        <v>1.07128</v>
      </c>
      <c r="AO75">
        <v>16.170000000000002</v>
      </c>
      <c r="AP75">
        <v>10.119899999999999</v>
      </c>
      <c r="AQ75">
        <v>45.36</v>
      </c>
      <c r="AR75">
        <v>13.247999999999999</v>
      </c>
      <c r="AS75">
        <v>13.452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120.61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3173.8741320000008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646.7251</v>
      </c>
      <c r="M76">
        <v>92</v>
      </c>
      <c r="N76">
        <v>118.125</v>
      </c>
      <c r="O76">
        <v>123.66562500000001</v>
      </c>
      <c r="P76">
        <v>139.31</v>
      </c>
      <c r="Q76">
        <v>16.2104</v>
      </c>
      <c r="R76">
        <v>42.390099999999997</v>
      </c>
      <c r="S76">
        <v>15.19</v>
      </c>
      <c r="T76">
        <v>0</v>
      </c>
      <c r="U76">
        <v>417.375</v>
      </c>
      <c r="V76">
        <v>20.3599</v>
      </c>
      <c r="W76">
        <v>37.782800000000002</v>
      </c>
      <c r="X76">
        <v>98.34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39.088799999999999</v>
      </c>
      <c r="AH76">
        <v>152.94049999999999</v>
      </c>
      <c r="AI76">
        <v>0</v>
      </c>
      <c r="AJ76">
        <v>0</v>
      </c>
      <c r="AK76">
        <v>25.506900000000002</v>
      </c>
      <c r="AL76">
        <v>84.245000000000005</v>
      </c>
      <c r="AM76">
        <v>0</v>
      </c>
      <c r="AN76">
        <v>1.07128</v>
      </c>
      <c r="AO76">
        <v>16.170000000000002</v>
      </c>
      <c r="AP76">
        <v>10.119899999999999</v>
      </c>
      <c r="AQ76">
        <v>45.36</v>
      </c>
      <c r="AR76">
        <v>13.247999999999999</v>
      </c>
      <c r="AS76">
        <v>13.452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3187.9324800000004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646.7251</v>
      </c>
      <c r="M77">
        <v>92</v>
      </c>
      <c r="N77">
        <v>118.125</v>
      </c>
      <c r="O77">
        <v>123.66562500000001</v>
      </c>
      <c r="P77">
        <v>139.31</v>
      </c>
      <c r="Q77">
        <v>16.2104</v>
      </c>
      <c r="R77">
        <v>42.390099999999997</v>
      </c>
      <c r="S77">
        <v>15.19</v>
      </c>
      <c r="T77">
        <v>0</v>
      </c>
      <c r="U77">
        <v>417.375</v>
      </c>
      <c r="V77">
        <v>20.3599</v>
      </c>
      <c r="W77">
        <v>37.782800000000002</v>
      </c>
      <c r="X77">
        <v>98.34</v>
      </c>
      <c r="Y77">
        <v>0</v>
      </c>
      <c r="Z77">
        <v>6.5208000000000004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39.088799999999999</v>
      </c>
      <c r="AH77">
        <v>152.94049999999999</v>
      </c>
      <c r="AI77">
        <v>0</v>
      </c>
      <c r="AJ77">
        <v>0</v>
      </c>
      <c r="AK77">
        <v>25.506900000000002</v>
      </c>
      <c r="AL77">
        <v>84.245000000000005</v>
      </c>
      <c r="AM77">
        <v>5.2253600000000002</v>
      </c>
      <c r="AN77">
        <v>1.07128</v>
      </c>
      <c r="AO77">
        <v>16.170000000000002</v>
      </c>
      <c r="AP77">
        <v>10.119899999999999</v>
      </c>
      <c r="AQ77">
        <v>45.36</v>
      </c>
      <c r="AR77">
        <v>48.576000000000001</v>
      </c>
      <c r="AS77">
        <v>13.452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117.44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3236.3466400000002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646.7251</v>
      </c>
      <c r="M78">
        <v>92</v>
      </c>
      <c r="N78">
        <v>118.125</v>
      </c>
      <c r="O78">
        <v>123.66562500000001</v>
      </c>
      <c r="P78">
        <v>139.31</v>
      </c>
      <c r="Q78">
        <v>16.2104</v>
      </c>
      <c r="R78">
        <v>42.390099999999997</v>
      </c>
      <c r="S78">
        <v>15.19</v>
      </c>
      <c r="T78">
        <v>0</v>
      </c>
      <c r="U78">
        <v>417.375</v>
      </c>
      <c r="V78">
        <v>20.3599</v>
      </c>
      <c r="W78">
        <v>37.782800000000002</v>
      </c>
      <c r="X78">
        <v>98.34</v>
      </c>
      <c r="Y78">
        <v>0</v>
      </c>
      <c r="Z78">
        <v>6.5208000000000004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39.088799999999999</v>
      </c>
      <c r="AH78">
        <v>152.94049999999999</v>
      </c>
      <c r="AI78">
        <v>0</v>
      </c>
      <c r="AJ78">
        <v>0</v>
      </c>
      <c r="AK78">
        <v>25.506900000000002</v>
      </c>
      <c r="AL78">
        <v>84.245000000000005</v>
      </c>
      <c r="AM78">
        <v>10.557359999999999</v>
      </c>
      <c r="AN78">
        <v>1.07128</v>
      </c>
      <c r="AO78">
        <v>16.170000000000002</v>
      </c>
      <c r="AP78">
        <v>10.119899999999999</v>
      </c>
      <c r="AQ78">
        <v>45.36</v>
      </c>
      <c r="AR78">
        <v>48.576000000000001</v>
      </c>
      <c r="AS78">
        <v>13.452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3253.1126400000003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646.7251</v>
      </c>
      <c r="M79">
        <v>92</v>
      </c>
      <c r="N79">
        <v>118.125</v>
      </c>
      <c r="O79">
        <v>123.66562500000001</v>
      </c>
      <c r="P79">
        <v>139.31</v>
      </c>
      <c r="Q79">
        <v>16.2104</v>
      </c>
      <c r="R79">
        <v>42.390099999999997</v>
      </c>
      <c r="S79">
        <v>15.19</v>
      </c>
      <c r="T79">
        <v>0</v>
      </c>
      <c r="U79">
        <v>417.375</v>
      </c>
      <c r="V79">
        <v>20.3599</v>
      </c>
      <c r="W79">
        <v>37.782800000000002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39.088799999999999</v>
      </c>
      <c r="AH79">
        <v>154.69245000000001</v>
      </c>
      <c r="AI79">
        <v>0</v>
      </c>
      <c r="AJ79">
        <v>0</v>
      </c>
      <c r="AK79">
        <v>25.506900000000002</v>
      </c>
      <c r="AL79">
        <v>83.664000000000001</v>
      </c>
      <c r="AM79">
        <v>15.804048</v>
      </c>
      <c r="AN79">
        <v>1.07128</v>
      </c>
      <c r="AO79">
        <v>16.170000000000002</v>
      </c>
      <c r="AP79">
        <v>10.119899999999999</v>
      </c>
      <c r="AQ79">
        <v>62.244</v>
      </c>
      <c r="AR79">
        <v>13.247999999999999</v>
      </c>
      <c r="AS79">
        <v>10.089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3271.8953220000003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646.7251</v>
      </c>
      <c r="M80">
        <v>92</v>
      </c>
      <c r="N80">
        <v>118.125</v>
      </c>
      <c r="O80">
        <v>123.66562500000001</v>
      </c>
      <c r="P80">
        <v>139.31</v>
      </c>
      <c r="Q80">
        <v>16.2104</v>
      </c>
      <c r="R80">
        <v>42.390099999999997</v>
      </c>
      <c r="S80">
        <v>15.19</v>
      </c>
      <c r="T80">
        <v>0</v>
      </c>
      <c r="U80">
        <v>417.375</v>
      </c>
      <c r="V80">
        <v>20.3599</v>
      </c>
      <c r="W80">
        <v>37.782800000000002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39.088799999999999</v>
      </c>
      <c r="AH80">
        <v>154.69245000000001</v>
      </c>
      <c r="AI80">
        <v>0</v>
      </c>
      <c r="AJ80">
        <v>0</v>
      </c>
      <c r="AK80">
        <v>25.506900000000002</v>
      </c>
      <c r="AL80">
        <v>83.664000000000001</v>
      </c>
      <c r="AM80">
        <v>15.804048</v>
      </c>
      <c r="AN80">
        <v>1.07128</v>
      </c>
      <c r="AO80">
        <v>16.170000000000002</v>
      </c>
      <c r="AP80">
        <v>10.119899999999999</v>
      </c>
      <c r="AQ80">
        <v>62.244</v>
      </c>
      <c r="AR80">
        <v>12.144</v>
      </c>
      <c r="AS80">
        <v>10.089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3270.791322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646.7251</v>
      </c>
      <c r="M81">
        <v>92</v>
      </c>
      <c r="N81">
        <v>118.125</v>
      </c>
      <c r="O81">
        <v>123.66562500000001</v>
      </c>
      <c r="P81">
        <v>139.31</v>
      </c>
      <c r="Q81">
        <v>16.2104</v>
      </c>
      <c r="R81">
        <v>42.390099999999997</v>
      </c>
      <c r="S81">
        <v>15.19</v>
      </c>
      <c r="T81">
        <v>0</v>
      </c>
      <c r="U81">
        <v>417.375</v>
      </c>
      <c r="V81">
        <v>20.3599</v>
      </c>
      <c r="W81">
        <v>37.782800000000002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39.088799999999999</v>
      </c>
      <c r="AH81">
        <v>154.69245000000001</v>
      </c>
      <c r="AI81">
        <v>0</v>
      </c>
      <c r="AJ81">
        <v>0</v>
      </c>
      <c r="AK81">
        <v>25.506900000000002</v>
      </c>
      <c r="AL81">
        <v>83.664000000000001</v>
      </c>
      <c r="AM81">
        <v>15.804048</v>
      </c>
      <c r="AN81">
        <v>1.07128</v>
      </c>
      <c r="AO81">
        <v>16.170000000000002</v>
      </c>
      <c r="AP81">
        <v>10.119899999999999</v>
      </c>
      <c r="AQ81">
        <v>62.244</v>
      </c>
      <c r="AR81">
        <v>12.144</v>
      </c>
      <c r="AS81">
        <v>10.089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3270.791322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646.7251</v>
      </c>
      <c r="M82">
        <v>92</v>
      </c>
      <c r="N82">
        <v>118.125</v>
      </c>
      <c r="O82">
        <v>123.66562500000001</v>
      </c>
      <c r="P82">
        <v>139.31</v>
      </c>
      <c r="Q82">
        <v>16.2104</v>
      </c>
      <c r="R82">
        <v>42.390099999999997</v>
      </c>
      <c r="S82">
        <v>15.19</v>
      </c>
      <c r="T82">
        <v>0</v>
      </c>
      <c r="U82">
        <v>417.375</v>
      </c>
      <c r="V82">
        <v>20.3599</v>
      </c>
      <c r="W82">
        <v>37.782800000000002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39.088799999999999</v>
      </c>
      <c r="AH82">
        <v>154.69245000000001</v>
      </c>
      <c r="AI82">
        <v>0</v>
      </c>
      <c r="AJ82">
        <v>0</v>
      </c>
      <c r="AK82">
        <v>25.506900000000002</v>
      </c>
      <c r="AL82">
        <v>83.664000000000001</v>
      </c>
      <c r="AM82">
        <v>15.804048</v>
      </c>
      <c r="AN82">
        <v>1.07128</v>
      </c>
      <c r="AO82">
        <v>16.170000000000002</v>
      </c>
      <c r="AP82">
        <v>10.119899999999999</v>
      </c>
      <c r="AQ82">
        <v>62.244</v>
      </c>
      <c r="AR82">
        <v>12.144</v>
      </c>
      <c r="AS82">
        <v>10.089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3270.791322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646.7251</v>
      </c>
      <c r="M83">
        <v>92</v>
      </c>
      <c r="N83">
        <v>118.125</v>
      </c>
      <c r="O83">
        <v>123.66562500000001</v>
      </c>
      <c r="P83">
        <v>139.31</v>
      </c>
      <c r="Q83">
        <v>16.2104</v>
      </c>
      <c r="R83">
        <v>42.390099999999997</v>
      </c>
      <c r="S83">
        <v>15.19</v>
      </c>
      <c r="T83">
        <v>0</v>
      </c>
      <c r="U83">
        <v>417.375</v>
      </c>
      <c r="V83">
        <v>20.3599</v>
      </c>
      <c r="W83">
        <v>37.782800000000002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39.088799999999999</v>
      </c>
      <c r="AH83">
        <v>154.69245000000001</v>
      </c>
      <c r="AI83">
        <v>0</v>
      </c>
      <c r="AJ83">
        <v>0</v>
      </c>
      <c r="AK83">
        <v>25.506900000000002</v>
      </c>
      <c r="AL83">
        <v>83.664000000000001</v>
      </c>
      <c r="AM83">
        <v>15.804048</v>
      </c>
      <c r="AN83">
        <v>1.07128</v>
      </c>
      <c r="AO83">
        <v>16.170000000000002</v>
      </c>
      <c r="AP83">
        <v>10.119899999999999</v>
      </c>
      <c r="AQ83">
        <v>62.244</v>
      </c>
      <c r="AR83">
        <v>13.247999999999999</v>
      </c>
      <c r="AS83">
        <v>10.089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3271.8953220000003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646.7251</v>
      </c>
      <c r="M84">
        <v>92</v>
      </c>
      <c r="N84">
        <v>118.125</v>
      </c>
      <c r="O84">
        <v>123.66562500000001</v>
      </c>
      <c r="P84">
        <v>139.31</v>
      </c>
      <c r="Q84">
        <v>16.2104</v>
      </c>
      <c r="R84">
        <v>42.390099999999997</v>
      </c>
      <c r="S84">
        <v>15.19</v>
      </c>
      <c r="T84">
        <v>0</v>
      </c>
      <c r="U84">
        <v>417.375</v>
      </c>
      <c r="V84">
        <v>20.3599</v>
      </c>
      <c r="W84">
        <v>37.782800000000002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39.088799999999999</v>
      </c>
      <c r="AH84">
        <v>154.69245000000001</v>
      </c>
      <c r="AI84">
        <v>0</v>
      </c>
      <c r="AJ84">
        <v>0</v>
      </c>
      <c r="AK84">
        <v>25.506900000000002</v>
      </c>
      <c r="AL84">
        <v>83.664000000000001</v>
      </c>
      <c r="AM84">
        <v>15.804048</v>
      </c>
      <c r="AN84">
        <v>1.07128</v>
      </c>
      <c r="AO84">
        <v>16.170000000000002</v>
      </c>
      <c r="AP84">
        <v>10.119899999999999</v>
      </c>
      <c r="AQ84">
        <v>62.244</v>
      </c>
      <c r="AR84">
        <v>48.576000000000001</v>
      </c>
      <c r="AS84">
        <v>10.089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3307.2233220000003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646.7251</v>
      </c>
      <c r="M85">
        <v>92</v>
      </c>
      <c r="N85">
        <v>118.125</v>
      </c>
      <c r="O85">
        <v>123.66562500000001</v>
      </c>
      <c r="P85">
        <v>139.31</v>
      </c>
      <c r="Q85">
        <v>16.2104</v>
      </c>
      <c r="R85">
        <v>42.390099999999997</v>
      </c>
      <c r="S85">
        <v>15.19</v>
      </c>
      <c r="T85">
        <v>0</v>
      </c>
      <c r="U85">
        <v>417.375</v>
      </c>
      <c r="V85">
        <v>20.3599</v>
      </c>
      <c r="W85">
        <v>37.782800000000002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39.088799999999999</v>
      </c>
      <c r="AH85">
        <v>154.69245000000001</v>
      </c>
      <c r="AI85">
        <v>0</v>
      </c>
      <c r="AJ85">
        <v>0</v>
      </c>
      <c r="AK85">
        <v>25.506900000000002</v>
      </c>
      <c r="AL85">
        <v>83.664000000000001</v>
      </c>
      <c r="AM85">
        <v>15.804048</v>
      </c>
      <c r="AN85">
        <v>1.07128</v>
      </c>
      <c r="AO85">
        <v>16.170000000000002</v>
      </c>
      <c r="AP85">
        <v>10.119899999999999</v>
      </c>
      <c r="AQ85">
        <v>62.244</v>
      </c>
      <c r="AR85">
        <v>22.08</v>
      </c>
      <c r="AS85">
        <v>13.452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3284.0903220000005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646.7251</v>
      </c>
      <c r="M86">
        <v>92</v>
      </c>
      <c r="N86">
        <v>118.125</v>
      </c>
      <c r="O86">
        <v>123.66562500000001</v>
      </c>
      <c r="P86">
        <v>139.31</v>
      </c>
      <c r="Q86">
        <v>16.2104</v>
      </c>
      <c r="R86">
        <v>42.390099999999997</v>
      </c>
      <c r="S86">
        <v>15.19</v>
      </c>
      <c r="T86">
        <v>0</v>
      </c>
      <c r="U86">
        <v>417.375</v>
      </c>
      <c r="V86">
        <v>20.3599</v>
      </c>
      <c r="W86">
        <v>37.782800000000002</v>
      </c>
      <c r="X86">
        <v>98.34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39.088799999999999</v>
      </c>
      <c r="AH86">
        <v>152.94049999999999</v>
      </c>
      <c r="AI86">
        <v>0</v>
      </c>
      <c r="AJ86">
        <v>0</v>
      </c>
      <c r="AK86">
        <v>25.506900000000002</v>
      </c>
      <c r="AL86">
        <v>83.664000000000001</v>
      </c>
      <c r="AM86">
        <v>15.804048</v>
      </c>
      <c r="AN86">
        <v>1.07128</v>
      </c>
      <c r="AO86">
        <v>16.170000000000002</v>
      </c>
      <c r="AP86">
        <v>10.119899999999999</v>
      </c>
      <c r="AQ86">
        <v>45.36</v>
      </c>
      <c r="AR86">
        <v>22.08</v>
      </c>
      <c r="AS86">
        <v>13.452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3234.7355280000006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646.7251</v>
      </c>
      <c r="M87">
        <v>92</v>
      </c>
      <c r="N87">
        <v>118.125</v>
      </c>
      <c r="O87">
        <v>123.66562500000001</v>
      </c>
      <c r="P87">
        <v>139.31</v>
      </c>
      <c r="Q87">
        <v>16.2104</v>
      </c>
      <c r="R87">
        <v>42.390099999999997</v>
      </c>
      <c r="S87">
        <v>15.19</v>
      </c>
      <c r="T87">
        <v>0</v>
      </c>
      <c r="U87">
        <v>417.375</v>
      </c>
      <c r="V87">
        <v>20.3599</v>
      </c>
      <c r="W87">
        <v>37.782800000000002</v>
      </c>
      <c r="X87">
        <v>98.34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39.088799999999999</v>
      </c>
      <c r="AH87">
        <v>152.94049999999999</v>
      </c>
      <c r="AI87">
        <v>0</v>
      </c>
      <c r="AJ87">
        <v>0</v>
      </c>
      <c r="AK87">
        <v>25.506900000000002</v>
      </c>
      <c r="AL87">
        <v>83.664000000000001</v>
      </c>
      <c r="AM87">
        <v>15.804048</v>
      </c>
      <c r="AN87">
        <v>1.07128</v>
      </c>
      <c r="AO87">
        <v>16.170000000000002</v>
      </c>
      <c r="AP87">
        <v>10.119899999999999</v>
      </c>
      <c r="AQ87">
        <v>45.36</v>
      </c>
      <c r="AR87">
        <v>22.08</v>
      </c>
      <c r="AS87">
        <v>13.452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3234.7355280000006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646.7251</v>
      </c>
      <c r="M88">
        <v>92</v>
      </c>
      <c r="N88">
        <v>118.125</v>
      </c>
      <c r="O88">
        <v>123.66562500000001</v>
      </c>
      <c r="P88">
        <v>139.31</v>
      </c>
      <c r="Q88">
        <v>16.2104</v>
      </c>
      <c r="R88">
        <v>42.390099999999997</v>
      </c>
      <c r="S88">
        <v>15.19</v>
      </c>
      <c r="T88">
        <v>0</v>
      </c>
      <c r="U88">
        <v>417.375</v>
      </c>
      <c r="V88">
        <v>20.3599</v>
      </c>
      <c r="W88">
        <v>37.782800000000002</v>
      </c>
      <c r="X88">
        <v>98.34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39.088799999999999</v>
      </c>
      <c r="AH88">
        <v>152.94049999999999</v>
      </c>
      <c r="AI88">
        <v>0</v>
      </c>
      <c r="AJ88">
        <v>0</v>
      </c>
      <c r="AK88">
        <v>25.506900000000002</v>
      </c>
      <c r="AL88">
        <v>83.664000000000001</v>
      </c>
      <c r="AM88">
        <v>15.804048</v>
      </c>
      <c r="AN88">
        <v>1.07128</v>
      </c>
      <c r="AO88">
        <v>16.170000000000002</v>
      </c>
      <c r="AP88">
        <v>10.119899999999999</v>
      </c>
      <c r="AQ88">
        <v>45.36</v>
      </c>
      <c r="AR88">
        <v>22.08</v>
      </c>
      <c r="AS88">
        <v>13.452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3234.7355280000006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646.7251</v>
      </c>
      <c r="M89">
        <v>92</v>
      </c>
      <c r="N89">
        <v>118.125</v>
      </c>
      <c r="O89">
        <v>123.66562500000001</v>
      </c>
      <c r="P89">
        <v>139.31</v>
      </c>
      <c r="Q89">
        <v>16.2104</v>
      </c>
      <c r="R89">
        <v>42.390099999999997</v>
      </c>
      <c r="S89">
        <v>15.19</v>
      </c>
      <c r="T89">
        <v>0</v>
      </c>
      <c r="U89">
        <v>417.375</v>
      </c>
      <c r="V89">
        <v>20.3599</v>
      </c>
      <c r="W89">
        <v>37.782800000000002</v>
      </c>
      <c r="X89">
        <v>98.34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39.088799999999999</v>
      </c>
      <c r="AH89">
        <v>152.94049999999999</v>
      </c>
      <c r="AI89">
        <v>0</v>
      </c>
      <c r="AJ89">
        <v>0</v>
      </c>
      <c r="AK89">
        <v>25.506900000000002</v>
      </c>
      <c r="AL89">
        <v>83.664000000000001</v>
      </c>
      <c r="AM89">
        <v>15.804048</v>
      </c>
      <c r="AN89">
        <v>1.07128</v>
      </c>
      <c r="AO89">
        <v>16.170000000000002</v>
      </c>
      <c r="AP89">
        <v>10.119899999999999</v>
      </c>
      <c r="AQ89">
        <v>45.36</v>
      </c>
      <c r="AR89">
        <v>13.247999999999999</v>
      </c>
      <c r="AS89">
        <v>10.089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3222.5405280000004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646.7251</v>
      </c>
      <c r="M90">
        <v>92</v>
      </c>
      <c r="N90">
        <v>118.125</v>
      </c>
      <c r="O90">
        <v>123.66562500000001</v>
      </c>
      <c r="P90">
        <v>139.31</v>
      </c>
      <c r="Q90">
        <v>16.2104</v>
      </c>
      <c r="R90">
        <v>42.390099999999997</v>
      </c>
      <c r="S90">
        <v>15.19</v>
      </c>
      <c r="T90">
        <v>0</v>
      </c>
      <c r="U90">
        <v>417.375</v>
      </c>
      <c r="V90">
        <v>20.3599</v>
      </c>
      <c r="W90">
        <v>37.782800000000002</v>
      </c>
      <c r="X90">
        <v>98.34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39.088799999999999</v>
      </c>
      <c r="AH90">
        <v>154.69245000000001</v>
      </c>
      <c r="AI90">
        <v>0</v>
      </c>
      <c r="AJ90">
        <v>0</v>
      </c>
      <c r="AK90">
        <v>25.506900000000002</v>
      </c>
      <c r="AL90">
        <v>83.664000000000001</v>
      </c>
      <c r="AM90">
        <v>15.804048</v>
      </c>
      <c r="AN90">
        <v>1.07128</v>
      </c>
      <c r="AO90">
        <v>16.170000000000002</v>
      </c>
      <c r="AP90">
        <v>10.119899999999999</v>
      </c>
      <c r="AQ90">
        <v>62.244</v>
      </c>
      <c r="AR90">
        <v>13.247999999999999</v>
      </c>
      <c r="AS90">
        <v>10.089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3265.2755220000004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646.7251</v>
      </c>
      <c r="M91">
        <v>92</v>
      </c>
      <c r="N91">
        <v>118.125</v>
      </c>
      <c r="O91">
        <v>123.66562500000001</v>
      </c>
      <c r="P91">
        <v>139.31</v>
      </c>
      <c r="Q91">
        <v>16.2104</v>
      </c>
      <c r="R91">
        <v>42.390099999999997</v>
      </c>
      <c r="S91">
        <v>15.19</v>
      </c>
      <c r="T91">
        <v>0</v>
      </c>
      <c r="U91">
        <v>417.375</v>
      </c>
      <c r="V91">
        <v>20.3599</v>
      </c>
      <c r="W91">
        <v>37.782800000000002</v>
      </c>
      <c r="X91">
        <v>98.34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39.088799999999999</v>
      </c>
      <c r="AH91">
        <v>154.69245000000001</v>
      </c>
      <c r="AI91">
        <v>0</v>
      </c>
      <c r="AJ91">
        <v>0</v>
      </c>
      <c r="AK91">
        <v>25.506900000000002</v>
      </c>
      <c r="AL91">
        <v>83.664000000000001</v>
      </c>
      <c r="AM91">
        <v>15.804048</v>
      </c>
      <c r="AN91">
        <v>1.07128</v>
      </c>
      <c r="AO91">
        <v>14.7</v>
      </c>
      <c r="AP91">
        <v>10.119899999999999</v>
      </c>
      <c r="AQ91">
        <v>62.244</v>
      </c>
      <c r="AR91">
        <v>13.247999999999999</v>
      </c>
      <c r="AS91">
        <v>10.089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3263.8055220000001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646.7251</v>
      </c>
      <c r="M92">
        <v>92</v>
      </c>
      <c r="N92">
        <v>118.125</v>
      </c>
      <c r="O92">
        <v>123.66562500000001</v>
      </c>
      <c r="P92">
        <v>139.31</v>
      </c>
      <c r="Q92">
        <v>16.2104</v>
      </c>
      <c r="R92">
        <v>42.390099999999997</v>
      </c>
      <c r="S92">
        <v>15.19</v>
      </c>
      <c r="T92">
        <v>0</v>
      </c>
      <c r="U92">
        <v>417.375</v>
      </c>
      <c r="V92">
        <v>20.3599</v>
      </c>
      <c r="W92">
        <v>37.782800000000002</v>
      </c>
      <c r="X92">
        <v>98.34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39.088799999999999</v>
      </c>
      <c r="AH92">
        <v>154.69245000000001</v>
      </c>
      <c r="AI92">
        <v>0</v>
      </c>
      <c r="AJ92">
        <v>0</v>
      </c>
      <c r="AK92">
        <v>25.506900000000002</v>
      </c>
      <c r="AL92">
        <v>83.664000000000001</v>
      </c>
      <c r="AM92">
        <v>15.804048</v>
      </c>
      <c r="AN92">
        <v>1.07128</v>
      </c>
      <c r="AO92">
        <v>14.7</v>
      </c>
      <c r="AP92">
        <v>10.119899999999999</v>
      </c>
      <c r="AQ92">
        <v>62.244</v>
      </c>
      <c r="AR92">
        <v>13.247999999999999</v>
      </c>
      <c r="AS92">
        <v>10.089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3233.8055220000001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646.7251</v>
      </c>
      <c r="M93">
        <v>92</v>
      </c>
      <c r="N93">
        <v>118.125</v>
      </c>
      <c r="O93">
        <v>123.66562500000001</v>
      </c>
      <c r="P93">
        <v>139.31</v>
      </c>
      <c r="Q93">
        <v>16.2104</v>
      </c>
      <c r="R93">
        <v>42.390099999999997</v>
      </c>
      <c r="S93">
        <v>15.19</v>
      </c>
      <c r="T93">
        <v>0</v>
      </c>
      <c r="U93">
        <v>417.375</v>
      </c>
      <c r="V93">
        <v>20.3599</v>
      </c>
      <c r="W93">
        <v>37.782800000000002</v>
      </c>
      <c r="X93">
        <v>98.34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39.088799999999999</v>
      </c>
      <c r="AH93">
        <v>154.69245000000001</v>
      </c>
      <c r="AI93">
        <v>0</v>
      </c>
      <c r="AJ93">
        <v>0</v>
      </c>
      <c r="AK93">
        <v>25.506900000000002</v>
      </c>
      <c r="AL93">
        <v>83.664000000000001</v>
      </c>
      <c r="AM93">
        <v>15.804048</v>
      </c>
      <c r="AN93">
        <v>1.07128</v>
      </c>
      <c r="AO93">
        <v>14.7</v>
      </c>
      <c r="AP93">
        <v>10.119899999999999</v>
      </c>
      <c r="AQ93">
        <v>62.244</v>
      </c>
      <c r="AR93">
        <v>13.247999999999999</v>
      </c>
      <c r="AS93">
        <v>10.089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3233.8055220000001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646.7251</v>
      </c>
      <c r="M94">
        <v>92</v>
      </c>
      <c r="N94">
        <v>118.125</v>
      </c>
      <c r="O94">
        <v>123.66562500000001</v>
      </c>
      <c r="P94">
        <v>139.31</v>
      </c>
      <c r="Q94">
        <v>16.2104</v>
      </c>
      <c r="R94">
        <v>42.390099999999997</v>
      </c>
      <c r="S94">
        <v>15.19</v>
      </c>
      <c r="T94">
        <v>0</v>
      </c>
      <c r="U94">
        <v>417.375</v>
      </c>
      <c r="V94">
        <v>20.3599</v>
      </c>
      <c r="W94">
        <v>37.782800000000002</v>
      </c>
      <c r="X94">
        <v>98.34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39.088799999999999</v>
      </c>
      <c r="AH94">
        <v>154.69245000000001</v>
      </c>
      <c r="AI94">
        <v>0</v>
      </c>
      <c r="AJ94">
        <v>0</v>
      </c>
      <c r="AK94">
        <v>25.506900000000002</v>
      </c>
      <c r="AL94">
        <v>83.664000000000001</v>
      </c>
      <c r="AM94">
        <v>15.804048</v>
      </c>
      <c r="AN94">
        <v>1.07128</v>
      </c>
      <c r="AO94">
        <v>14.7</v>
      </c>
      <c r="AP94">
        <v>10.119899999999999</v>
      </c>
      <c r="AQ94">
        <v>62.244</v>
      </c>
      <c r="AR94">
        <v>13.247999999999999</v>
      </c>
      <c r="AS94">
        <v>10.089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3233.8055220000001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646.7251</v>
      </c>
      <c r="M95">
        <v>92</v>
      </c>
      <c r="N95">
        <v>118.125</v>
      </c>
      <c r="O95">
        <v>123.66562500000001</v>
      </c>
      <c r="P95">
        <v>139.31</v>
      </c>
      <c r="Q95">
        <v>16.2104</v>
      </c>
      <c r="R95">
        <v>42.390099999999997</v>
      </c>
      <c r="S95">
        <v>15.19</v>
      </c>
      <c r="T95">
        <v>0</v>
      </c>
      <c r="U95">
        <v>417.375</v>
      </c>
      <c r="V95">
        <v>20.3599</v>
      </c>
      <c r="W95">
        <v>37.782800000000002</v>
      </c>
      <c r="X95">
        <v>98.34</v>
      </c>
      <c r="Y95">
        <v>0</v>
      </c>
      <c r="Z95">
        <v>6.5208000000000004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18.734000000000002</v>
      </c>
      <c r="AG95">
        <v>39.088799999999999</v>
      </c>
      <c r="AH95">
        <v>152.94049999999999</v>
      </c>
      <c r="AI95">
        <v>0</v>
      </c>
      <c r="AJ95">
        <v>0</v>
      </c>
      <c r="AK95">
        <v>25.506900000000002</v>
      </c>
      <c r="AL95">
        <v>83.664000000000001</v>
      </c>
      <c r="AM95">
        <v>15.804048</v>
      </c>
      <c r="AN95">
        <v>1.07128</v>
      </c>
      <c r="AO95">
        <v>14.7</v>
      </c>
      <c r="AP95">
        <v>10.119899999999999</v>
      </c>
      <c r="AQ95">
        <v>60.48</v>
      </c>
      <c r="AR95">
        <v>13.247999999999999</v>
      </c>
      <c r="AS95">
        <v>10.089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3203.723328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646.7251</v>
      </c>
      <c r="M96">
        <v>92</v>
      </c>
      <c r="N96">
        <v>118.125</v>
      </c>
      <c r="O96">
        <v>123.66562500000001</v>
      </c>
      <c r="P96">
        <v>139.31</v>
      </c>
      <c r="Q96">
        <v>16.2104</v>
      </c>
      <c r="R96">
        <v>42.390099999999997</v>
      </c>
      <c r="S96">
        <v>15.19</v>
      </c>
      <c r="T96">
        <v>0</v>
      </c>
      <c r="U96">
        <v>417.375</v>
      </c>
      <c r="V96">
        <v>20.3599</v>
      </c>
      <c r="W96">
        <v>37.782800000000002</v>
      </c>
      <c r="X96">
        <v>98.34</v>
      </c>
      <c r="Y96">
        <v>0</v>
      </c>
      <c r="Z96">
        <v>6.5208000000000004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8.8740000000000006</v>
      </c>
      <c r="AG96">
        <v>39.088799999999999</v>
      </c>
      <c r="AH96">
        <v>152.94049999999999</v>
      </c>
      <c r="AI96">
        <v>0</v>
      </c>
      <c r="AJ96">
        <v>0</v>
      </c>
      <c r="AK96">
        <v>25.506900000000002</v>
      </c>
      <c r="AL96">
        <v>83.664000000000001</v>
      </c>
      <c r="AM96">
        <v>14.2631</v>
      </c>
      <c r="AN96">
        <v>1.07128</v>
      </c>
      <c r="AO96">
        <v>14.7</v>
      </c>
      <c r="AP96">
        <v>10.119899999999999</v>
      </c>
      <c r="AQ96">
        <v>60.48</v>
      </c>
      <c r="AR96">
        <v>13.247999999999999</v>
      </c>
      <c r="AS96">
        <v>10.089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3192.3223800000001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646.7251</v>
      </c>
      <c r="M97">
        <v>92</v>
      </c>
      <c r="N97">
        <v>118.125</v>
      </c>
      <c r="O97">
        <v>123.66562500000001</v>
      </c>
      <c r="P97">
        <v>139.31</v>
      </c>
      <c r="Q97">
        <v>16.2104</v>
      </c>
      <c r="R97">
        <v>42.390099999999997</v>
      </c>
      <c r="S97">
        <v>15.19</v>
      </c>
      <c r="T97">
        <v>0</v>
      </c>
      <c r="U97">
        <v>417.375</v>
      </c>
      <c r="V97">
        <v>20.3599</v>
      </c>
      <c r="W97">
        <v>37.782800000000002</v>
      </c>
      <c r="X97">
        <v>98.34</v>
      </c>
      <c r="Y97">
        <v>0</v>
      </c>
      <c r="Z97">
        <v>6.5208000000000004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8.8740000000000006</v>
      </c>
      <c r="AG97">
        <v>39.088799999999999</v>
      </c>
      <c r="AH97">
        <v>152.94049999999999</v>
      </c>
      <c r="AI97">
        <v>0</v>
      </c>
      <c r="AJ97">
        <v>0</v>
      </c>
      <c r="AK97">
        <v>25.506900000000002</v>
      </c>
      <c r="AL97">
        <v>83.664000000000001</v>
      </c>
      <c r="AM97">
        <v>10.557359999999999</v>
      </c>
      <c r="AN97">
        <v>1.07128</v>
      </c>
      <c r="AO97">
        <v>14.7</v>
      </c>
      <c r="AP97">
        <v>10.119899999999999</v>
      </c>
      <c r="AQ97">
        <v>60.48</v>
      </c>
      <c r="AR97">
        <v>6.6239999999999997</v>
      </c>
      <c r="AS97">
        <v>10.089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3181.9926399999995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646.7251</v>
      </c>
      <c r="M98">
        <v>92</v>
      </c>
      <c r="N98">
        <v>118.125</v>
      </c>
      <c r="O98">
        <v>123.66562500000001</v>
      </c>
      <c r="P98">
        <v>139.31</v>
      </c>
      <c r="Q98">
        <v>16.2104</v>
      </c>
      <c r="R98">
        <v>42.390099999999997</v>
      </c>
      <c r="S98">
        <v>15.19</v>
      </c>
      <c r="T98">
        <v>0</v>
      </c>
      <c r="U98">
        <v>417.375</v>
      </c>
      <c r="V98">
        <v>20.3599</v>
      </c>
      <c r="W98">
        <v>37.782800000000002</v>
      </c>
      <c r="X98">
        <v>98.34</v>
      </c>
      <c r="Y98">
        <v>0</v>
      </c>
      <c r="Z98">
        <v>6.5208000000000004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8.8740000000000006</v>
      </c>
      <c r="AG98">
        <v>39.088799999999999</v>
      </c>
      <c r="AH98">
        <v>152.94049999999999</v>
      </c>
      <c r="AI98">
        <v>0</v>
      </c>
      <c r="AJ98">
        <v>0</v>
      </c>
      <c r="AK98">
        <v>25.506900000000002</v>
      </c>
      <c r="AL98">
        <v>83.664000000000001</v>
      </c>
      <c r="AM98">
        <v>10.557359999999999</v>
      </c>
      <c r="AN98">
        <v>1.07128</v>
      </c>
      <c r="AO98">
        <v>14.7</v>
      </c>
      <c r="AP98">
        <v>10.119899999999999</v>
      </c>
      <c r="AQ98">
        <v>60.48</v>
      </c>
      <c r="AR98">
        <v>6.6239999999999997</v>
      </c>
      <c r="AS98">
        <v>13.452</v>
      </c>
      <c r="AT98">
        <v>18.499010999999999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3183.8546969999998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13.149181630249995</v>
      </c>
      <c r="L99">
        <f t="shared" si="2"/>
        <v>13.928148333250018</v>
      </c>
      <c r="M99">
        <f t="shared" si="2"/>
        <v>2.1038201999999999</v>
      </c>
      <c r="N99">
        <f t="shared" si="2"/>
        <v>2.7652344427500002</v>
      </c>
      <c r="O99">
        <f t="shared" si="2"/>
        <v>2.8661172564999964</v>
      </c>
      <c r="P99">
        <f t="shared" si="2"/>
        <v>3.3041303499999959</v>
      </c>
      <c r="Q99">
        <f t="shared" si="2"/>
        <v>0.35208111549999954</v>
      </c>
      <c r="R99">
        <f t="shared" si="2"/>
        <v>0.8731733280000008</v>
      </c>
      <c r="S99">
        <f t="shared" si="2"/>
        <v>0.41025615825000061</v>
      </c>
      <c r="T99">
        <f t="shared" si="2"/>
        <v>0</v>
      </c>
      <c r="U99">
        <f t="shared" si="2"/>
        <v>10.00346875</v>
      </c>
      <c r="V99">
        <f t="shared" si="2"/>
        <v>0.44480062499999901</v>
      </c>
      <c r="W99">
        <f t="shared" si="2"/>
        <v>0.84711892499999963</v>
      </c>
      <c r="X99">
        <f t="shared" si="2"/>
        <v>2.1484191500000009</v>
      </c>
      <c r="Y99">
        <f t="shared" si="2"/>
        <v>0</v>
      </c>
      <c r="Z99">
        <f t="shared" si="2"/>
        <v>0.1743582500000001</v>
      </c>
      <c r="AA99">
        <f t="shared" si="2"/>
        <v>0.59232461999999952</v>
      </c>
      <c r="AB99">
        <f t="shared" si="2"/>
        <v>0.76372901999999998</v>
      </c>
      <c r="AC99">
        <f t="shared" si="2"/>
        <v>0.47930934999999919</v>
      </c>
      <c r="AD99">
        <f t="shared" si="2"/>
        <v>0.68387113200000105</v>
      </c>
      <c r="AE99">
        <f t="shared" si="2"/>
        <v>1.1864773440000005</v>
      </c>
      <c r="AF99">
        <f t="shared" si="2"/>
        <v>0.29752550000000022</v>
      </c>
      <c r="AG99">
        <f t="shared" si="2"/>
        <v>0.93813119999999994</v>
      </c>
      <c r="AH99">
        <f t="shared" si="2"/>
        <v>3.651158500000006</v>
      </c>
      <c r="AI99">
        <f t="shared" si="2"/>
        <v>0</v>
      </c>
      <c r="AJ99">
        <f t="shared" si="2"/>
        <v>0</v>
      </c>
      <c r="AK99">
        <f t="shared" si="2"/>
        <v>0.6121656000000002</v>
      </c>
      <c r="AL99">
        <f t="shared" si="2"/>
        <v>1.9228194999999988</v>
      </c>
      <c r="AM99">
        <f t="shared" si="2"/>
        <v>7.9957339000000002E-2</v>
      </c>
      <c r="AN99">
        <f t="shared" si="2"/>
        <v>2.5968975000000005E-2</v>
      </c>
      <c r="AO99">
        <f t="shared" si="2"/>
        <v>0.33824700000000008</v>
      </c>
      <c r="AP99">
        <f t="shared" si="2"/>
        <v>0.25629607500000029</v>
      </c>
      <c r="AQ99">
        <f t="shared" si="2"/>
        <v>0.57706424999999972</v>
      </c>
      <c r="AR99">
        <f t="shared" si="2"/>
        <v>0.38502000000000014</v>
      </c>
      <c r="AS99">
        <f t="shared" si="2"/>
        <v>0.29819721000000016</v>
      </c>
      <c r="AT99">
        <f t="shared" si="2"/>
        <v>0.47213437324999885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2.6177874999999999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69.548493002750021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666.31391399999995</v>
      </c>
      <c r="L3">
        <v>633.68622700000003</v>
      </c>
      <c r="M3">
        <v>89.258399999999995</v>
      </c>
      <c r="N3">
        <v>114.60487500000001</v>
      </c>
      <c r="O3">
        <v>119.980389</v>
      </c>
      <c r="P3">
        <v>135.15856199999999</v>
      </c>
      <c r="Q3">
        <v>18.835463000000001</v>
      </c>
      <c r="R3">
        <v>41.126874999999998</v>
      </c>
      <c r="S3">
        <v>25.603674999999999</v>
      </c>
      <c r="T3">
        <v>0</v>
      </c>
      <c r="U3">
        <v>404.93722500000001</v>
      </c>
      <c r="V3">
        <v>19.149808</v>
      </c>
      <c r="W3">
        <v>39.457064000000003</v>
      </c>
      <c r="X3">
        <v>95.409468000000004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26.529827999999998</v>
      </c>
      <c r="AE3">
        <v>47.963346999999999</v>
      </c>
      <c r="AF3">
        <v>8.6095550000000003</v>
      </c>
      <c r="AG3">
        <v>37.923954000000002</v>
      </c>
      <c r="AH3">
        <v>136.163107</v>
      </c>
      <c r="AI3">
        <v>0</v>
      </c>
      <c r="AJ3">
        <v>0</v>
      </c>
      <c r="AK3">
        <v>24.746794000000001</v>
      </c>
      <c r="AL3">
        <v>83.425557999999995</v>
      </c>
      <c r="AM3">
        <v>0</v>
      </c>
      <c r="AN3">
        <v>1.0579160000000001</v>
      </c>
      <c r="AO3">
        <v>8.5571640000000002</v>
      </c>
      <c r="AP3">
        <v>12.925392</v>
      </c>
      <c r="AQ3">
        <v>44.008271999999998</v>
      </c>
      <c r="AR3">
        <v>47.128435000000003</v>
      </c>
      <c r="AS3">
        <v>24.01408</v>
      </c>
      <c r="AT3">
        <v>19.403955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74.709999999999994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3114.4693200000006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666.31391399999995</v>
      </c>
      <c r="L4">
        <v>633.68622700000003</v>
      </c>
      <c r="M4">
        <v>89.258399999999995</v>
      </c>
      <c r="N4">
        <v>114.60487500000001</v>
      </c>
      <c r="O4">
        <v>119.980389</v>
      </c>
      <c r="P4">
        <v>135.15856199999999</v>
      </c>
      <c r="Q4">
        <v>18.835463000000001</v>
      </c>
      <c r="R4">
        <v>41.126874999999998</v>
      </c>
      <c r="S4">
        <v>25.603674999999999</v>
      </c>
      <c r="T4">
        <v>0</v>
      </c>
      <c r="U4">
        <v>404.93722500000001</v>
      </c>
      <c r="V4">
        <v>19.149808</v>
      </c>
      <c r="W4">
        <v>39.457064000000003</v>
      </c>
      <c r="X4">
        <v>95.409468000000004</v>
      </c>
      <c r="Y4">
        <v>0</v>
      </c>
      <c r="Z4">
        <v>6.3584969999999998</v>
      </c>
      <c r="AA4">
        <v>40.892066999999997</v>
      </c>
      <c r="AB4">
        <v>38.332718</v>
      </c>
      <c r="AC4">
        <v>28.196736000000001</v>
      </c>
      <c r="AD4">
        <v>26.529827999999998</v>
      </c>
      <c r="AE4">
        <v>47.963346999999999</v>
      </c>
      <c r="AF4">
        <v>8.6095550000000003</v>
      </c>
      <c r="AG4">
        <v>37.923954000000002</v>
      </c>
      <c r="AH4">
        <v>136.163107</v>
      </c>
      <c r="AI4">
        <v>0</v>
      </c>
      <c r="AJ4">
        <v>0</v>
      </c>
      <c r="AK4">
        <v>24.746794000000001</v>
      </c>
      <c r="AL4">
        <v>83.425557999999995</v>
      </c>
      <c r="AM4">
        <v>0</v>
      </c>
      <c r="AN4">
        <v>1.0579160000000001</v>
      </c>
      <c r="AO4">
        <v>8.5571640000000002</v>
      </c>
      <c r="AP4">
        <v>12.925392</v>
      </c>
      <c r="AQ4">
        <v>44.008271999999998</v>
      </c>
      <c r="AR4">
        <v>47.128435000000003</v>
      </c>
      <c r="AS4">
        <v>24.01408</v>
      </c>
      <c r="AT4">
        <v>19.403955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74.709999999999994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3114.4693200000006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666.31391399999995</v>
      </c>
      <c r="L5">
        <v>633.68622700000003</v>
      </c>
      <c r="M5">
        <v>89.258399999999995</v>
      </c>
      <c r="N5">
        <v>114.60487500000001</v>
      </c>
      <c r="O5">
        <v>119.980389</v>
      </c>
      <c r="P5">
        <v>135.15856199999999</v>
      </c>
      <c r="Q5">
        <v>18.835463000000001</v>
      </c>
      <c r="R5">
        <v>41.126874999999998</v>
      </c>
      <c r="S5">
        <v>25.603674999999999</v>
      </c>
      <c r="T5">
        <v>0</v>
      </c>
      <c r="U5">
        <v>404.93722500000001</v>
      </c>
      <c r="V5">
        <v>19.149808</v>
      </c>
      <c r="W5">
        <v>39.457064000000003</v>
      </c>
      <c r="X5">
        <v>95.409468000000004</v>
      </c>
      <c r="Y5">
        <v>0</v>
      </c>
      <c r="Z5">
        <v>6.3584969999999998</v>
      </c>
      <c r="AA5">
        <v>40.892066999999997</v>
      </c>
      <c r="AB5">
        <v>38.332718</v>
      </c>
      <c r="AC5">
        <v>28.196736000000001</v>
      </c>
      <c r="AD5">
        <v>26.529827999999998</v>
      </c>
      <c r="AE5">
        <v>47.963346999999999</v>
      </c>
      <c r="AF5">
        <v>8.6095550000000003</v>
      </c>
      <c r="AG5">
        <v>37.923954000000002</v>
      </c>
      <c r="AH5">
        <v>136.163107</v>
      </c>
      <c r="AI5">
        <v>0</v>
      </c>
      <c r="AJ5">
        <v>0</v>
      </c>
      <c r="AK5">
        <v>24.746794000000001</v>
      </c>
      <c r="AL5">
        <v>83.425557999999995</v>
      </c>
      <c r="AM5">
        <v>0</v>
      </c>
      <c r="AN5">
        <v>1.0579160000000001</v>
      </c>
      <c r="AO5">
        <v>8.5571640000000002</v>
      </c>
      <c r="AP5">
        <v>12.925392</v>
      </c>
      <c r="AQ5">
        <v>44.008271999999998</v>
      </c>
      <c r="AR5">
        <v>8.5688060000000004</v>
      </c>
      <c r="AS5">
        <v>24.01408</v>
      </c>
      <c r="AT5">
        <v>18.961563000000002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74.709999999999994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3075.4672990000004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666.31391399999995</v>
      </c>
      <c r="L6">
        <v>633.68622700000003</v>
      </c>
      <c r="M6">
        <v>89.258399999999995</v>
      </c>
      <c r="N6">
        <v>114.60487500000001</v>
      </c>
      <c r="O6">
        <v>119.980389</v>
      </c>
      <c r="P6">
        <v>135.15856199999999</v>
      </c>
      <c r="Q6">
        <v>18.835463000000001</v>
      </c>
      <c r="R6">
        <v>41.126874999999998</v>
      </c>
      <c r="S6">
        <v>25.603674999999999</v>
      </c>
      <c r="T6">
        <v>0</v>
      </c>
      <c r="U6">
        <v>404.93722500000001</v>
      </c>
      <c r="V6">
        <v>19.149808</v>
      </c>
      <c r="W6">
        <v>39.457064000000003</v>
      </c>
      <c r="X6">
        <v>95.409468000000004</v>
      </c>
      <c r="Y6">
        <v>0</v>
      </c>
      <c r="Z6">
        <v>6.3584969999999998</v>
      </c>
      <c r="AA6">
        <v>40.892066999999997</v>
      </c>
      <c r="AB6">
        <v>38.332718</v>
      </c>
      <c r="AC6">
        <v>28.196736000000001</v>
      </c>
      <c r="AD6">
        <v>26.529827999999998</v>
      </c>
      <c r="AE6">
        <v>47.963346999999999</v>
      </c>
      <c r="AF6">
        <v>8.6095550000000003</v>
      </c>
      <c r="AG6">
        <v>37.923954000000002</v>
      </c>
      <c r="AH6">
        <v>136.163107</v>
      </c>
      <c r="AI6">
        <v>0</v>
      </c>
      <c r="AJ6">
        <v>0</v>
      </c>
      <c r="AK6">
        <v>24.746794000000001</v>
      </c>
      <c r="AL6">
        <v>83.425557999999995</v>
      </c>
      <c r="AM6">
        <v>0</v>
      </c>
      <c r="AN6">
        <v>1.0579160000000001</v>
      </c>
      <c r="AO6">
        <v>8.5571640000000002</v>
      </c>
      <c r="AP6">
        <v>12.925392</v>
      </c>
      <c r="AQ6">
        <v>29.338847999999999</v>
      </c>
      <c r="AR6">
        <v>8.5688060000000004</v>
      </c>
      <c r="AS6">
        <v>24.01408</v>
      </c>
      <c r="AT6">
        <v>18.586964999999999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74.709999999999994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3060.4232770000003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666.31391399999995</v>
      </c>
      <c r="L7">
        <v>633.68622700000003</v>
      </c>
      <c r="M7">
        <v>89.258399999999995</v>
      </c>
      <c r="N7">
        <v>114.60487500000001</v>
      </c>
      <c r="O7">
        <v>119.980389</v>
      </c>
      <c r="P7">
        <v>135.15856199999999</v>
      </c>
      <c r="Q7">
        <v>18.835463000000001</v>
      </c>
      <c r="R7">
        <v>41.126874999999998</v>
      </c>
      <c r="S7">
        <v>25.603674999999999</v>
      </c>
      <c r="T7">
        <v>0</v>
      </c>
      <c r="U7">
        <v>402.75427500000001</v>
      </c>
      <c r="V7">
        <v>19.149808</v>
      </c>
      <c r="W7">
        <v>39.457064000000003</v>
      </c>
      <c r="X7">
        <v>95.409468000000004</v>
      </c>
      <c r="Y7">
        <v>0</v>
      </c>
      <c r="Z7">
        <v>6.3584969999999998</v>
      </c>
      <c r="AA7">
        <v>27.209258999999999</v>
      </c>
      <c r="AB7">
        <v>38.332718</v>
      </c>
      <c r="AC7">
        <v>28.196736000000001</v>
      </c>
      <c r="AD7">
        <v>26.529827999999998</v>
      </c>
      <c r="AE7">
        <v>47.963346999999999</v>
      </c>
      <c r="AF7">
        <v>8.6095550000000003</v>
      </c>
      <c r="AG7">
        <v>37.923954000000002</v>
      </c>
      <c r="AH7">
        <v>147.004704</v>
      </c>
      <c r="AI7">
        <v>0</v>
      </c>
      <c r="AJ7">
        <v>0</v>
      </c>
      <c r="AK7">
        <v>24.746794000000001</v>
      </c>
      <c r="AL7">
        <v>78.916067999999996</v>
      </c>
      <c r="AM7">
        <v>0</v>
      </c>
      <c r="AN7">
        <v>1.0579160000000001</v>
      </c>
      <c r="AO7">
        <v>7.1309699999999996</v>
      </c>
      <c r="AP7">
        <v>12.925392</v>
      </c>
      <c r="AQ7">
        <v>29.338847999999999</v>
      </c>
      <c r="AR7">
        <v>8.5688060000000004</v>
      </c>
      <c r="AS7">
        <v>24.01408</v>
      </c>
      <c r="AT7">
        <v>17.365517000000001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74.709999999999994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3048.2419840000011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666.31391399999995</v>
      </c>
      <c r="L8">
        <v>633.68622700000003</v>
      </c>
      <c r="M8">
        <v>89.258399999999995</v>
      </c>
      <c r="N8">
        <v>114.60487500000001</v>
      </c>
      <c r="O8">
        <v>119.980389</v>
      </c>
      <c r="P8">
        <v>135.15856199999999</v>
      </c>
      <c r="Q8">
        <v>18.835463000000001</v>
      </c>
      <c r="R8">
        <v>41.126874999999998</v>
      </c>
      <c r="S8">
        <v>25.603674999999999</v>
      </c>
      <c r="T8">
        <v>0</v>
      </c>
      <c r="U8">
        <v>402.75427500000001</v>
      </c>
      <c r="V8">
        <v>19.149808</v>
      </c>
      <c r="W8">
        <v>39.457064000000003</v>
      </c>
      <c r="X8">
        <v>95.409468000000004</v>
      </c>
      <c r="Y8">
        <v>0</v>
      </c>
      <c r="Z8">
        <v>6.3584969999999998</v>
      </c>
      <c r="AA8">
        <v>27.209258999999999</v>
      </c>
      <c r="AB8">
        <v>38.332718</v>
      </c>
      <c r="AC8">
        <v>28.196736000000001</v>
      </c>
      <c r="AD8">
        <v>26.529827999999998</v>
      </c>
      <c r="AE8">
        <v>47.963346999999999</v>
      </c>
      <c r="AF8">
        <v>8.6095550000000003</v>
      </c>
      <c r="AG8">
        <v>37.923954000000002</v>
      </c>
      <c r="AH8">
        <v>147.004704</v>
      </c>
      <c r="AI8">
        <v>0</v>
      </c>
      <c r="AJ8">
        <v>0</v>
      </c>
      <c r="AK8">
        <v>24.746794000000001</v>
      </c>
      <c r="AL8">
        <v>78.916067999999996</v>
      </c>
      <c r="AM8">
        <v>0</v>
      </c>
      <c r="AN8">
        <v>1.0579160000000001</v>
      </c>
      <c r="AO8">
        <v>7.1309699999999996</v>
      </c>
      <c r="AP8">
        <v>12.925392</v>
      </c>
      <c r="AQ8">
        <v>16.197489000000001</v>
      </c>
      <c r="AR8">
        <v>8.5688060000000004</v>
      </c>
      <c r="AS8">
        <v>24.01408</v>
      </c>
      <c r="AT8">
        <v>16.976393000000002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74.709999999999994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3034.7115010000011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666.31391399999995</v>
      </c>
      <c r="L9">
        <v>633.68622700000003</v>
      </c>
      <c r="M9">
        <v>89.258399999999995</v>
      </c>
      <c r="N9">
        <v>114.60487500000001</v>
      </c>
      <c r="O9">
        <v>119.980389</v>
      </c>
      <c r="P9">
        <v>135.15856199999999</v>
      </c>
      <c r="Q9">
        <v>18.835463000000001</v>
      </c>
      <c r="R9">
        <v>41.126874999999998</v>
      </c>
      <c r="S9">
        <v>25.603674999999999</v>
      </c>
      <c r="T9">
        <v>0</v>
      </c>
      <c r="U9">
        <v>402.75427500000001</v>
      </c>
      <c r="V9">
        <v>19.149808</v>
      </c>
      <c r="W9">
        <v>39.457064000000003</v>
      </c>
      <c r="X9">
        <v>95.409468000000004</v>
      </c>
      <c r="Y9">
        <v>0</v>
      </c>
      <c r="Z9">
        <v>6.3584969999999998</v>
      </c>
      <c r="AA9">
        <v>27.209258999999999</v>
      </c>
      <c r="AB9">
        <v>38.332718</v>
      </c>
      <c r="AC9">
        <v>28.196736000000001</v>
      </c>
      <c r="AD9">
        <v>26.529827999999998</v>
      </c>
      <c r="AE9">
        <v>47.963346999999999</v>
      </c>
      <c r="AF9">
        <v>8.6095550000000003</v>
      </c>
      <c r="AG9">
        <v>37.923954000000002</v>
      </c>
      <c r="AH9">
        <v>147.004704</v>
      </c>
      <c r="AI9">
        <v>0</v>
      </c>
      <c r="AJ9">
        <v>0</v>
      </c>
      <c r="AK9">
        <v>24.746794000000001</v>
      </c>
      <c r="AL9">
        <v>78.916067999999996</v>
      </c>
      <c r="AM9">
        <v>0</v>
      </c>
      <c r="AN9">
        <v>1.0579160000000001</v>
      </c>
      <c r="AO9">
        <v>7.1309699999999996</v>
      </c>
      <c r="AP9">
        <v>12.303979</v>
      </c>
      <c r="AQ9">
        <v>16.197489000000001</v>
      </c>
      <c r="AR9">
        <v>8.5688060000000004</v>
      </c>
      <c r="AS9">
        <v>9.7883479999999992</v>
      </c>
      <c r="AT9">
        <v>16.359565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74.709999999999994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3019.2475280000012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666.31391399999995</v>
      </c>
      <c r="L10">
        <v>633.68622700000003</v>
      </c>
      <c r="M10">
        <v>89.258399999999995</v>
      </c>
      <c r="N10">
        <v>114.60487500000001</v>
      </c>
      <c r="O10">
        <v>119.980389</v>
      </c>
      <c r="P10">
        <v>135.15856199999999</v>
      </c>
      <c r="Q10">
        <v>18.835463000000001</v>
      </c>
      <c r="R10">
        <v>41.126874999999998</v>
      </c>
      <c r="S10">
        <v>25.603674999999999</v>
      </c>
      <c r="T10">
        <v>0</v>
      </c>
      <c r="U10">
        <v>402.75427500000001</v>
      </c>
      <c r="V10">
        <v>19.149808</v>
      </c>
      <c r="W10">
        <v>41.223798000000002</v>
      </c>
      <c r="X10">
        <v>95.409468000000004</v>
      </c>
      <c r="Y10">
        <v>0</v>
      </c>
      <c r="Z10">
        <v>6.3584969999999998</v>
      </c>
      <c r="AA10">
        <v>27.209258999999999</v>
      </c>
      <c r="AB10">
        <v>38.332718</v>
      </c>
      <c r="AC10">
        <v>28.196736000000001</v>
      </c>
      <c r="AD10">
        <v>26.529827999999998</v>
      </c>
      <c r="AE10">
        <v>47.963346999999999</v>
      </c>
      <c r="AF10">
        <v>8.6095550000000003</v>
      </c>
      <c r="AG10">
        <v>37.923954000000002</v>
      </c>
      <c r="AH10">
        <v>147.004704</v>
      </c>
      <c r="AI10">
        <v>0</v>
      </c>
      <c r="AJ10">
        <v>0</v>
      </c>
      <c r="AK10">
        <v>24.746794000000001</v>
      </c>
      <c r="AL10">
        <v>78.916067999999996</v>
      </c>
      <c r="AM10">
        <v>0</v>
      </c>
      <c r="AN10">
        <v>1.0579160000000001</v>
      </c>
      <c r="AO10">
        <v>7.1309699999999996</v>
      </c>
      <c r="AP10">
        <v>12.303979</v>
      </c>
      <c r="AQ10">
        <v>16.197489000000001</v>
      </c>
      <c r="AR10">
        <v>8.5688060000000004</v>
      </c>
      <c r="AS10">
        <v>9.7883479999999992</v>
      </c>
      <c r="AT10">
        <v>16.203492000000001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74.709999999999994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3020.8581890000009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666.31391399999995</v>
      </c>
      <c r="L11">
        <v>633.68622700000003</v>
      </c>
      <c r="M11">
        <v>89.258399999999995</v>
      </c>
      <c r="N11">
        <v>114.60487500000001</v>
      </c>
      <c r="O11">
        <v>119.980389</v>
      </c>
      <c r="P11">
        <v>135.15856199999999</v>
      </c>
      <c r="Q11">
        <v>18.835463000000001</v>
      </c>
      <c r="R11">
        <v>41.126874999999998</v>
      </c>
      <c r="S11">
        <v>25.603674999999999</v>
      </c>
      <c r="T11">
        <v>0</v>
      </c>
      <c r="U11">
        <v>402.75427500000001</v>
      </c>
      <c r="V11">
        <v>19.149808</v>
      </c>
      <c r="W11">
        <v>39.457064000000003</v>
      </c>
      <c r="X11">
        <v>95.409468000000004</v>
      </c>
      <c r="Y11">
        <v>0</v>
      </c>
      <c r="Z11">
        <v>6.3584969999999998</v>
      </c>
      <c r="AA11">
        <v>27.209258999999999</v>
      </c>
      <c r="AB11">
        <v>38.332718</v>
      </c>
      <c r="AC11">
        <v>28.196736000000001</v>
      </c>
      <c r="AD11">
        <v>26.529827999999998</v>
      </c>
      <c r="AE11">
        <v>47.963346999999999</v>
      </c>
      <c r="AF11">
        <v>8.6095550000000003</v>
      </c>
      <c r="AG11">
        <v>37.923954000000002</v>
      </c>
      <c r="AH11">
        <v>147.004704</v>
      </c>
      <c r="AI11">
        <v>0</v>
      </c>
      <c r="AJ11">
        <v>0</v>
      </c>
      <c r="AK11">
        <v>24.746794000000001</v>
      </c>
      <c r="AL11">
        <v>78.916067999999996</v>
      </c>
      <c r="AM11">
        <v>0</v>
      </c>
      <c r="AN11">
        <v>1.0579160000000001</v>
      </c>
      <c r="AO11">
        <v>7.1309699999999996</v>
      </c>
      <c r="AP11">
        <v>12.303979</v>
      </c>
      <c r="AQ11">
        <v>0</v>
      </c>
      <c r="AR11">
        <v>8.5688060000000004</v>
      </c>
      <c r="AS11">
        <v>9.7883479999999992</v>
      </c>
      <c r="AT11">
        <v>17.986179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74.709999999999994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3004.6766530000009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666.31391399999995</v>
      </c>
      <c r="L12">
        <v>633.68622700000003</v>
      </c>
      <c r="M12">
        <v>89.258399999999995</v>
      </c>
      <c r="N12">
        <v>114.60487500000001</v>
      </c>
      <c r="O12">
        <v>119.980389</v>
      </c>
      <c r="P12">
        <v>135.15856199999999</v>
      </c>
      <c r="Q12">
        <v>16.354758</v>
      </c>
      <c r="R12">
        <v>41.126874999999998</v>
      </c>
      <c r="S12">
        <v>21.629251</v>
      </c>
      <c r="T12">
        <v>0</v>
      </c>
      <c r="U12">
        <v>402.75427500000001</v>
      </c>
      <c r="V12">
        <v>19.149808</v>
      </c>
      <c r="W12">
        <v>39.457064000000003</v>
      </c>
      <c r="X12">
        <v>95.409468000000004</v>
      </c>
      <c r="Y12">
        <v>0</v>
      </c>
      <c r="Z12">
        <v>6.3584969999999998</v>
      </c>
      <c r="AA12">
        <v>27.209258999999999</v>
      </c>
      <c r="AB12">
        <v>38.332718</v>
      </c>
      <c r="AC12">
        <v>28.196736000000001</v>
      </c>
      <c r="AD12">
        <v>26.529827999999998</v>
      </c>
      <c r="AE12">
        <v>47.963346999999999</v>
      </c>
      <c r="AF12">
        <v>8.6095550000000003</v>
      </c>
      <c r="AG12">
        <v>37.923954000000002</v>
      </c>
      <c r="AH12">
        <v>147.004704</v>
      </c>
      <c r="AI12">
        <v>0</v>
      </c>
      <c r="AJ12">
        <v>0</v>
      </c>
      <c r="AK12">
        <v>24.746794000000001</v>
      </c>
      <c r="AL12">
        <v>78.916067999999996</v>
      </c>
      <c r="AM12">
        <v>0</v>
      </c>
      <c r="AN12">
        <v>1.0579160000000001</v>
      </c>
      <c r="AO12">
        <v>7.1309699999999996</v>
      </c>
      <c r="AP12">
        <v>12.303979</v>
      </c>
      <c r="AQ12">
        <v>0</v>
      </c>
      <c r="AR12">
        <v>8.5688060000000004</v>
      </c>
      <c r="AS12">
        <v>9.7883479999999992</v>
      </c>
      <c r="AT12">
        <v>17.378834999999999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74.709999999999994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2997.6141800000009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666.31391399999995</v>
      </c>
      <c r="L13">
        <v>633.68622700000003</v>
      </c>
      <c r="M13">
        <v>89.258399999999995</v>
      </c>
      <c r="N13">
        <v>114.60487500000001</v>
      </c>
      <c r="O13">
        <v>119.980389</v>
      </c>
      <c r="P13">
        <v>135.15856199999999</v>
      </c>
      <c r="Q13">
        <v>16.354758</v>
      </c>
      <c r="R13">
        <v>41.126874999999998</v>
      </c>
      <c r="S13">
        <v>21.629251</v>
      </c>
      <c r="T13">
        <v>0</v>
      </c>
      <c r="U13">
        <v>402.75427500000001</v>
      </c>
      <c r="V13">
        <v>19.149808</v>
      </c>
      <c r="W13">
        <v>39.457064000000003</v>
      </c>
      <c r="X13">
        <v>95.409468000000004</v>
      </c>
      <c r="Y13">
        <v>0</v>
      </c>
      <c r="Z13">
        <v>6.3584969999999998</v>
      </c>
      <c r="AA13">
        <v>27.209258999999999</v>
      </c>
      <c r="AB13">
        <v>38.332718</v>
      </c>
      <c r="AC13">
        <v>28.196736000000001</v>
      </c>
      <c r="AD13">
        <v>26.529827999999998</v>
      </c>
      <c r="AE13">
        <v>47.963346999999999</v>
      </c>
      <c r="AF13">
        <v>8.6095550000000003</v>
      </c>
      <c r="AG13">
        <v>37.923954000000002</v>
      </c>
      <c r="AH13">
        <v>147.004704</v>
      </c>
      <c r="AI13">
        <v>0</v>
      </c>
      <c r="AJ13">
        <v>0</v>
      </c>
      <c r="AK13">
        <v>24.746794000000001</v>
      </c>
      <c r="AL13">
        <v>78.916067999999996</v>
      </c>
      <c r="AM13">
        <v>0</v>
      </c>
      <c r="AN13">
        <v>1.0579160000000001</v>
      </c>
      <c r="AO13">
        <v>12.835746</v>
      </c>
      <c r="AP13">
        <v>12.303979</v>
      </c>
      <c r="AQ13">
        <v>0</v>
      </c>
      <c r="AR13">
        <v>8.5688060000000004</v>
      </c>
      <c r="AS13">
        <v>9.7883479999999992</v>
      </c>
      <c r="AT13">
        <v>15.792474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74.709999999999994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3001.7325950000009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666.31391399999995</v>
      </c>
      <c r="L14">
        <v>633.68622700000003</v>
      </c>
      <c r="M14">
        <v>89.258399999999995</v>
      </c>
      <c r="N14">
        <v>114.60487500000001</v>
      </c>
      <c r="O14">
        <v>119.980389</v>
      </c>
      <c r="P14">
        <v>135.15856199999999</v>
      </c>
      <c r="Q14">
        <v>16.354758</v>
      </c>
      <c r="R14">
        <v>41.126874999999998</v>
      </c>
      <c r="S14">
        <v>21.629251</v>
      </c>
      <c r="T14">
        <v>0</v>
      </c>
      <c r="U14">
        <v>402.75427500000001</v>
      </c>
      <c r="V14">
        <v>19.149808</v>
      </c>
      <c r="W14">
        <v>39.457064000000003</v>
      </c>
      <c r="X14">
        <v>95.409468000000004</v>
      </c>
      <c r="Y14">
        <v>0</v>
      </c>
      <c r="Z14">
        <v>6.3584969999999998</v>
      </c>
      <c r="AA14">
        <v>27.209258999999999</v>
      </c>
      <c r="AB14">
        <v>38.332718</v>
      </c>
      <c r="AC14">
        <v>28.196736000000001</v>
      </c>
      <c r="AD14">
        <v>26.529827999999998</v>
      </c>
      <c r="AE14">
        <v>47.963346999999999</v>
      </c>
      <c r="AF14">
        <v>8.6095550000000003</v>
      </c>
      <c r="AG14">
        <v>37.923954000000002</v>
      </c>
      <c r="AH14">
        <v>147.004704</v>
      </c>
      <c r="AI14">
        <v>0</v>
      </c>
      <c r="AJ14">
        <v>0</v>
      </c>
      <c r="AK14">
        <v>24.746794000000001</v>
      </c>
      <c r="AL14">
        <v>78.916067999999996</v>
      </c>
      <c r="AM14">
        <v>0</v>
      </c>
      <c r="AN14">
        <v>1.0579160000000001</v>
      </c>
      <c r="AO14">
        <v>12.835746</v>
      </c>
      <c r="AP14">
        <v>10.936871</v>
      </c>
      <c r="AQ14">
        <v>0</v>
      </c>
      <c r="AR14">
        <v>8.5688060000000004</v>
      </c>
      <c r="AS14">
        <v>9.7883479999999992</v>
      </c>
      <c r="AT14">
        <v>17.825766999999999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74.709999999999994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3002.3987800000009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666.31391399999995</v>
      </c>
      <c r="L15">
        <v>633.68622700000003</v>
      </c>
      <c r="M15">
        <v>89.258399999999995</v>
      </c>
      <c r="N15">
        <v>114.60487500000001</v>
      </c>
      <c r="O15">
        <v>119.980389</v>
      </c>
      <c r="P15">
        <v>135.15856199999999</v>
      </c>
      <c r="Q15">
        <v>15.964641</v>
      </c>
      <c r="R15">
        <v>41.126874999999998</v>
      </c>
      <c r="S15">
        <v>21.629251</v>
      </c>
      <c r="T15">
        <v>0</v>
      </c>
      <c r="U15">
        <v>402.75427500000001</v>
      </c>
      <c r="V15">
        <v>19.149808</v>
      </c>
      <c r="W15">
        <v>39.457064000000003</v>
      </c>
      <c r="X15">
        <v>95.409468000000004</v>
      </c>
      <c r="Y15">
        <v>0</v>
      </c>
      <c r="Z15">
        <v>6.3584969999999998</v>
      </c>
      <c r="AA15">
        <v>27.209258999999999</v>
      </c>
      <c r="AB15">
        <v>38.332718</v>
      </c>
      <c r="AC15">
        <v>18.778880999999998</v>
      </c>
      <c r="AD15">
        <v>26.529827999999998</v>
      </c>
      <c r="AE15">
        <v>47.963346999999999</v>
      </c>
      <c r="AF15">
        <v>8.6095550000000003</v>
      </c>
      <c r="AG15">
        <v>37.923954000000002</v>
      </c>
      <c r="AH15">
        <v>147.004704</v>
      </c>
      <c r="AI15">
        <v>0</v>
      </c>
      <c r="AJ15">
        <v>0</v>
      </c>
      <c r="AK15">
        <v>24.746794000000001</v>
      </c>
      <c r="AL15">
        <v>78.916067999999996</v>
      </c>
      <c r="AM15">
        <v>0</v>
      </c>
      <c r="AN15">
        <v>1.0579160000000001</v>
      </c>
      <c r="AO15">
        <v>12.835746</v>
      </c>
      <c r="AP15">
        <v>9.818327</v>
      </c>
      <c r="AQ15">
        <v>0</v>
      </c>
      <c r="AR15">
        <v>8.5688060000000004</v>
      </c>
      <c r="AS15">
        <v>9.7883479999999992</v>
      </c>
      <c r="AT15">
        <v>18.136071999999999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74.709999999999994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2991.7825690000013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666.31391399999995</v>
      </c>
      <c r="L16">
        <v>633.68622700000003</v>
      </c>
      <c r="M16">
        <v>89.258399999999995</v>
      </c>
      <c r="N16">
        <v>114.60487500000001</v>
      </c>
      <c r="O16">
        <v>119.980389</v>
      </c>
      <c r="P16">
        <v>135.15856199999999</v>
      </c>
      <c r="Q16">
        <v>15.964641</v>
      </c>
      <c r="R16">
        <v>41.126874999999998</v>
      </c>
      <c r="S16">
        <v>21.629251</v>
      </c>
      <c r="T16">
        <v>0</v>
      </c>
      <c r="U16">
        <v>402.75427500000001</v>
      </c>
      <c r="V16">
        <v>19.149808</v>
      </c>
      <c r="W16">
        <v>39.457064000000003</v>
      </c>
      <c r="X16">
        <v>95.409468000000004</v>
      </c>
      <c r="Y16">
        <v>0</v>
      </c>
      <c r="Z16">
        <v>6.3584969999999998</v>
      </c>
      <c r="AA16">
        <v>27.209258999999999</v>
      </c>
      <c r="AB16">
        <v>38.332718</v>
      </c>
      <c r="AC16">
        <v>18.778880999999998</v>
      </c>
      <c r="AD16">
        <v>26.529827999999998</v>
      </c>
      <c r="AE16">
        <v>47.963346999999999</v>
      </c>
      <c r="AF16">
        <v>8.6095550000000003</v>
      </c>
      <c r="AG16">
        <v>37.923954000000002</v>
      </c>
      <c r="AH16">
        <v>147.004704</v>
      </c>
      <c r="AI16">
        <v>0</v>
      </c>
      <c r="AJ16">
        <v>0</v>
      </c>
      <c r="AK16">
        <v>24.746794000000001</v>
      </c>
      <c r="AL16">
        <v>78.916067999999996</v>
      </c>
      <c r="AM16">
        <v>0</v>
      </c>
      <c r="AN16">
        <v>1.0579160000000001</v>
      </c>
      <c r="AO16">
        <v>12.835746</v>
      </c>
      <c r="AP16">
        <v>9.818327</v>
      </c>
      <c r="AQ16">
        <v>0</v>
      </c>
      <c r="AR16">
        <v>8.5688060000000004</v>
      </c>
      <c r="AS16">
        <v>9.7883479999999992</v>
      </c>
      <c r="AT16">
        <v>17.877421999999999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74.709999999999994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2991.5239190000016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666.31391399999995</v>
      </c>
      <c r="L17">
        <v>633.68622700000003</v>
      </c>
      <c r="M17">
        <v>89.258399999999995</v>
      </c>
      <c r="N17">
        <v>114.60487500000001</v>
      </c>
      <c r="O17">
        <v>119.980389</v>
      </c>
      <c r="P17">
        <v>135.15856199999999</v>
      </c>
      <c r="Q17">
        <v>15.964641</v>
      </c>
      <c r="R17">
        <v>41.126874999999998</v>
      </c>
      <c r="S17">
        <v>21.629251</v>
      </c>
      <c r="T17">
        <v>0</v>
      </c>
      <c r="U17">
        <v>402.75427500000001</v>
      </c>
      <c r="V17">
        <v>19.149808</v>
      </c>
      <c r="W17">
        <v>39.457064000000003</v>
      </c>
      <c r="X17">
        <v>95.409468000000004</v>
      </c>
      <c r="Y17">
        <v>0</v>
      </c>
      <c r="Z17">
        <v>6.3584969999999998</v>
      </c>
      <c r="AA17">
        <v>27.209258999999999</v>
      </c>
      <c r="AB17">
        <v>38.332718</v>
      </c>
      <c r="AC17">
        <v>18.778880999999998</v>
      </c>
      <c r="AD17">
        <v>26.529827999999998</v>
      </c>
      <c r="AE17">
        <v>47.963346999999999</v>
      </c>
      <c r="AF17">
        <v>8.6095550000000003</v>
      </c>
      <c r="AG17">
        <v>37.923954000000002</v>
      </c>
      <c r="AH17">
        <v>147.004704</v>
      </c>
      <c r="AI17">
        <v>0</v>
      </c>
      <c r="AJ17">
        <v>0</v>
      </c>
      <c r="AK17">
        <v>24.746794000000001</v>
      </c>
      <c r="AL17">
        <v>78.916067999999996</v>
      </c>
      <c r="AM17">
        <v>0</v>
      </c>
      <c r="AN17">
        <v>1.0579160000000001</v>
      </c>
      <c r="AO17">
        <v>12.835746</v>
      </c>
      <c r="AP17">
        <v>9.818327</v>
      </c>
      <c r="AQ17">
        <v>0</v>
      </c>
      <c r="AR17">
        <v>8.5688060000000004</v>
      </c>
      <c r="AS17">
        <v>9.7883479999999992</v>
      </c>
      <c r="AT17">
        <v>18.121839999999999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74.709999999999994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2991.7683370000013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666.31391399999995</v>
      </c>
      <c r="L18">
        <v>633.68622700000003</v>
      </c>
      <c r="M18">
        <v>89.258399999999995</v>
      </c>
      <c r="N18">
        <v>114.60487500000001</v>
      </c>
      <c r="O18">
        <v>119.980389</v>
      </c>
      <c r="P18">
        <v>135.15856199999999</v>
      </c>
      <c r="Q18">
        <v>15.964641</v>
      </c>
      <c r="R18">
        <v>41.126874999999998</v>
      </c>
      <c r="S18">
        <v>21.629251</v>
      </c>
      <c r="T18">
        <v>0</v>
      </c>
      <c r="U18">
        <v>402.75427500000001</v>
      </c>
      <c r="V18">
        <v>19.149808</v>
      </c>
      <c r="W18">
        <v>39.457064000000003</v>
      </c>
      <c r="X18">
        <v>95.409468000000004</v>
      </c>
      <c r="Y18">
        <v>0</v>
      </c>
      <c r="Z18">
        <v>6.3584969999999998</v>
      </c>
      <c r="AA18">
        <v>27.209258999999999</v>
      </c>
      <c r="AB18">
        <v>38.332718</v>
      </c>
      <c r="AC18">
        <v>18.778880999999998</v>
      </c>
      <c r="AD18">
        <v>26.529827999999998</v>
      </c>
      <c r="AE18">
        <v>47.963346999999999</v>
      </c>
      <c r="AF18">
        <v>8.6095550000000003</v>
      </c>
      <c r="AG18">
        <v>37.923954000000002</v>
      </c>
      <c r="AH18">
        <v>147.004704</v>
      </c>
      <c r="AI18">
        <v>0</v>
      </c>
      <c r="AJ18">
        <v>0</v>
      </c>
      <c r="AK18">
        <v>24.746794000000001</v>
      </c>
      <c r="AL18">
        <v>78.916067999999996</v>
      </c>
      <c r="AM18">
        <v>0</v>
      </c>
      <c r="AN18">
        <v>1.0579160000000001</v>
      </c>
      <c r="AO18">
        <v>12.835746</v>
      </c>
      <c r="AP18">
        <v>9.818327</v>
      </c>
      <c r="AQ18">
        <v>0</v>
      </c>
      <c r="AR18">
        <v>8.5688060000000004</v>
      </c>
      <c r="AS18">
        <v>9.7883479999999992</v>
      </c>
      <c r="AT18">
        <v>18.635493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74.709999999999994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2992.2819900000018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666.31391399999995</v>
      </c>
      <c r="L19">
        <v>633.68622700000003</v>
      </c>
      <c r="M19">
        <v>89.258399999999995</v>
      </c>
      <c r="N19">
        <v>114.60487500000001</v>
      </c>
      <c r="O19">
        <v>119.980389</v>
      </c>
      <c r="P19">
        <v>135.15856199999999</v>
      </c>
      <c r="Q19">
        <v>15.964641</v>
      </c>
      <c r="R19">
        <v>41.126874999999998</v>
      </c>
      <c r="S19">
        <v>21.629251</v>
      </c>
      <c r="T19">
        <v>0</v>
      </c>
      <c r="U19">
        <v>402.75427500000001</v>
      </c>
      <c r="V19">
        <v>19.149808</v>
      </c>
      <c r="W19">
        <v>39.457064000000003</v>
      </c>
      <c r="X19">
        <v>95.409468000000004</v>
      </c>
      <c r="Y19">
        <v>0</v>
      </c>
      <c r="Z19">
        <v>6.3584969999999998</v>
      </c>
      <c r="AA19">
        <v>27.209258999999999</v>
      </c>
      <c r="AB19">
        <v>38.332718</v>
      </c>
      <c r="AC19">
        <v>18.778880999999998</v>
      </c>
      <c r="AD19">
        <v>26.529827999999998</v>
      </c>
      <c r="AE19">
        <v>47.963346999999999</v>
      </c>
      <c r="AF19">
        <v>8.6095550000000003</v>
      </c>
      <c r="AG19">
        <v>37.923954000000002</v>
      </c>
      <c r="AH19">
        <v>147.004704</v>
      </c>
      <c r="AI19">
        <v>0</v>
      </c>
      <c r="AJ19">
        <v>0</v>
      </c>
      <c r="AK19">
        <v>24.746794000000001</v>
      </c>
      <c r="AL19">
        <v>78.916067999999996</v>
      </c>
      <c r="AM19">
        <v>0</v>
      </c>
      <c r="AN19">
        <v>1.0579160000000001</v>
      </c>
      <c r="AO19">
        <v>8.5571640000000002</v>
      </c>
      <c r="AP19">
        <v>9.818327</v>
      </c>
      <c r="AQ19">
        <v>0</v>
      </c>
      <c r="AR19">
        <v>8.5688060000000004</v>
      </c>
      <c r="AS19">
        <v>9.7883479999999992</v>
      </c>
      <c r="AT19">
        <v>19.403955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74.709999999999994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2988.7718700000014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666.31391399999995</v>
      </c>
      <c r="L20">
        <v>633.68622700000003</v>
      </c>
      <c r="M20">
        <v>89.258399999999995</v>
      </c>
      <c r="N20">
        <v>114.60487500000001</v>
      </c>
      <c r="O20">
        <v>119.980389</v>
      </c>
      <c r="P20">
        <v>135.15856199999999</v>
      </c>
      <c r="Q20">
        <v>15.964641</v>
      </c>
      <c r="R20">
        <v>41.126874999999998</v>
      </c>
      <c r="S20">
        <v>21.629251</v>
      </c>
      <c r="T20">
        <v>0</v>
      </c>
      <c r="U20">
        <v>402.75427500000001</v>
      </c>
      <c r="V20">
        <v>19.149808</v>
      </c>
      <c r="W20">
        <v>39.457064000000003</v>
      </c>
      <c r="X20">
        <v>95.409468000000004</v>
      </c>
      <c r="Y20">
        <v>0</v>
      </c>
      <c r="Z20">
        <v>6.3584969999999998</v>
      </c>
      <c r="AA20">
        <v>27.209258999999999</v>
      </c>
      <c r="AB20">
        <v>38.332718</v>
      </c>
      <c r="AC20">
        <v>18.778880999999998</v>
      </c>
      <c r="AD20">
        <v>26.529827999999998</v>
      </c>
      <c r="AE20">
        <v>47.963346999999999</v>
      </c>
      <c r="AF20">
        <v>8.6095550000000003</v>
      </c>
      <c r="AG20">
        <v>37.923954000000002</v>
      </c>
      <c r="AH20">
        <v>147.004704</v>
      </c>
      <c r="AI20">
        <v>0</v>
      </c>
      <c r="AJ20">
        <v>0</v>
      </c>
      <c r="AK20">
        <v>24.746794000000001</v>
      </c>
      <c r="AL20">
        <v>78.916067999999996</v>
      </c>
      <c r="AM20">
        <v>0</v>
      </c>
      <c r="AN20">
        <v>1.0579160000000001</v>
      </c>
      <c r="AO20">
        <v>8.5571640000000002</v>
      </c>
      <c r="AP20">
        <v>9.818327</v>
      </c>
      <c r="AQ20">
        <v>0</v>
      </c>
      <c r="AR20">
        <v>47.128435000000003</v>
      </c>
      <c r="AS20">
        <v>9.7883479999999992</v>
      </c>
      <c r="AT20">
        <v>19.403955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74.709999999999994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3027.3314990000013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666.31391399999995</v>
      </c>
      <c r="L21">
        <v>627.45269199999996</v>
      </c>
      <c r="M21">
        <v>89.258399999999995</v>
      </c>
      <c r="N21">
        <v>114.60487500000001</v>
      </c>
      <c r="O21">
        <v>119.980389</v>
      </c>
      <c r="P21">
        <v>135.15856199999999</v>
      </c>
      <c r="Q21">
        <v>10.604383</v>
      </c>
      <c r="R21">
        <v>41.126874999999998</v>
      </c>
      <c r="S21">
        <v>14.264948</v>
      </c>
      <c r="T21">
        <v>0</v>
      </c>
      <c r="U21">
        <v>402.75427500000001</v>
      </c>
      <c r="V21">
        <v>19.149808</v>
      </c>
      <c r="W21">
        <v>39.457064000000003</v>
      </c>
      <c r="X21">
        <v>95.409468000000004</v>
      </c>
      <c r="Y21">
        <v>0</v>
      </c>
      <c r="Z21">
        <v>6.3584969999999998</v>
      </c>
      <c r="AA21">
        <v>27.209258999999999</v>
      </c>
      <c r="AB21">
        <v>38.332718</v>
      </c>
      <c r="AC21">
        <v>18.778880999999998</v>
      </c>
      <c r="AD21">
        <v>26.529827999999998</v>
      </c>
      <c r="AE21">
        <v>47.963346999999999</v>
      </c>
      <c r="AF21">
        <v>8.6095550000000003</v>
      </c>
      <c r="AG21">
        <v>37.923954000000002</v>
      </c>
      <c r="AH21">
        <v>147.004704</v>
      </c>
      <c r="AI21">
        <v>0</v>
      </c>
      <c r="AJ21">
        <v>0</v>
      </c>
      <c r="AK21">
        <v>24.746794000000001</v>
      </c>
      <c r="AL21">
        <v>78.916067999999996</v>
      </c>
      <c r="AM21">
        <v>0</v>
      </c>
      <c r="AN21">
        <v>1.0579160000000001</v>
      </c>
      <c r="AO21">
        <v>8.5571640000000002</v>
      </c>
      <c r="AP21">
        <v>9.818327</v>
      </c>
      <c r="AQ21">
        <v>0</v>
      </c>
      <c r="AR21">
        <v>47.128435000000003</v>
      </c>
      <c r="AS21">
        <v>9.7883479999999992</v>
      </c>
      <c r="AT21">
        <v>19.403955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74.709999999999994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3008.373403000001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627.17812500000002</v>
      </c>
      <c r="L22">
        <v>627.45269199999996</v>
      </c>
      <c r="M22">
        <v>89.258399999999995</v>
      </c>
      <c r="N22">
        <v>114.60487500000001</v>
      </c>
      <c r="O22">
        <v>119.980389</v>
      </c>
      <c r="P22">
        <v>135.15856199999999</v>
      </c>
      <c r="Q22">
        <v>10.604383</v>
      </c>
      <c r="R22">
        <v>41.126874999999998</v>
      </c>
      <c r="S22">
        <v>14.264948</v>
      </c>
      <c r="T22">
        <v>0</v>
      </c>
      <c r="U22">
        <v>402.75427500000001</v>
      </c>
      <c r="V22">
        <v>19.149808</v>
      </c>
      <c r="W22">
        <v>39.457064000000003</v>
      </c>
      <c r="X22">
        <v>95.409468000000004</v>
      </c>
      <c r="Y22">
        <v>0</v>
      </c>
      <c r="Z22">
        <v>6.3584969999999998</v>
      </c>
      <c r="AA22">
        <v>27.209258999999999</v>
      </c>
      <c r="AB22">
        <v>38.332718</v>
      </c>
      <c r="AC22">
        <v>18.778880999999998</v>
      </c>
      <c r="AD22">
        <v>26.529827999999998</v>
      </c>
      <c r="AE22">
        <v>47.963346999999999</v>
      </c>
      <c r="AF22">
        <v>8.6095550000000003</v>
      </c>
      <c r="AG22">
        <v>37.923954000000002</v>
      </c>
      <c r="AH22">
        <v>147.004704</v>
      </c>
      <c r="AI22">
        <v>0</v>
      </c>
      <c r="AJ22">
        <v>0</v>
      </c>
      <c r="AK22">
        <v>24.746794000000001</v>
      </c>
      <c r="AL22">
        <v>78.916067999999996</v>
      </c>
      <c r="AM22">
        <v>0</v>
      </c>
      <c r="AN22">
        <v>1.0579160000000001</v>
      </c>
      <c r="AO22">
        <v>8.5571640000000002</v>
      </c>
      <c r="AP22">
        <v>9.818327</v>
      </c>
      <c r="AQ22">
        <v>0</v>
      </c>
      <c r="AR22">
        <v>8.5688060000000004</v>
      </c>
      <c r="AS22">
        <v>9.7883479999999992</v>
      </c>
      <c r="AT22">
        <v>18.668887000000002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74.709999999999994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2929.9429170000008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519.48592499999995</v>
      </c>
      <c r="L23">
        <v>627.36537399999997</v>
      </c>
      <c r="M23">
        <v>89.258399999999995</v>
      </c>
      <c r="N23">
        <v>114.60487500000001</v>
      </c>
      <c r="O23">
        <v>119.980389</v>
      </c>
      <c r="P23">
        <v>135.15856199999999</v>
      </c>
      <c r="Q23">
        <v>10.517065000000001</v>
      </c>
      <c r="R23">
        <v>41.126874999999998</v>
      </c>
      <c r="S23">
        <v>14.148524</v>
      </c>
      <c r="T23">
        <v>0</v>
      </c>
      <c r="U23">
        <v>402.75427500000001</v>
      </c>
      <c r="V23">
        <v>19.149808</v>
      </c>
      <c r="W23">
        <v>38.868152000000002</v>
      </c>
      <c r="X23">
        <v>95.409468000000004</v>
      </c>
      <c r="Y23">
        <v>0</v>
      </c>
      <c r="Z23">
        <v>6.3584969999999998</v>
      </c>
      <c r="AA23">
        <v>27.209258999999999</v>
      </c>
      <c r="AB23">
        <v>38.332718</v>
      </c>
      <c r="AC23">
        <v>18.778880999999998</v>
      </c>
      <c r="AD23">
        <v>26.529827999999998</v>
      </c>
      <c r="AE23">
        <v>47.963346999999999</v>
      </c>
      <c r="AF23">
        <v>8.6095550000000003</v>
      </c>
      <c r="AG23">
        <v>37.923954000000002</v>
      </c>
      <c r="AH23">
        <v>147.004704</v>
      </c>
      <c r="AI23">
        <v>0</v>
      </c>
      <c r="AJ23">
        <v>0</v>
      </c>
      <c r="AK23">
        <v>24.746794000000001</v>
      </c>
      <c r="AL23">
        <v>78.916067999999996</v>
      </c>
      <c r="AM23">
        <v>0</v>
      </c>
      <c r="AN23">
        <v>1.0579160000000001</v>
      </c>
      <c r="AO23">
        <v>8.5571640000000002</v>
      </c>
      <c r="AP23">
        <v>9.818327</v>
      </c>
      <c r="AQ23">
        <v>14.669423999999999</v>
      </c>
      <c r="AR23">
        <v>8.5688060000000004</v>
      </c>
      <c r="AS23">
        <v>9.7883479999999992</v>
      </c>
      <c r="AT23">
        <v>19.403955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74.709999999999994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2836.7752370000012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502.992525</v>
      </c>
      <c r="L24">
        <v>627.36537399999997</v>
      </c>
      <c r="M24">
        <v>89.258399999999995</v>
      </c>
      <c r="N24">
        <v>114.60487500000001</v>
      </c>
      <c r="O24">
        <v>119.980389</v>
      </c>
      <c r="P24">
        <v>135.15856199999999</v>
      </c>
      <c r="Q24">
        <v>13.384005999999999</v>
      </c>
      <c r="R24">
        <v>41.126874999999998</v>
      </c>
      <c r="S24">
        <v>18.122948000000001</v>
      </c>
      <c r="T24">
        <v>0</v>
      </c>
      <c r="U24">
        <v>402.75427500000001</v>
      </c>
      <c r="V24">
        <v>19.149808</v>
      </c>
      <c r="W24">
        <v>38.868152000000002</v>
      </c>
      <c r="X24">
        <v>95.409468000000004</v>
      </c>
      <c r="Y24">
        <v>0</v>
      </c>
      <c r="Z24">
        <v>6.3584969999999998</v>
      </c>
      <c r="AA24">
        <v>27.209258999999999</v>
      </c>
      <c r="AB24">
        <v>38.332718</v>
      </c>
      <c r="AC24">
        <v>18.778880999999998</v>
      </c>
      <c r="AD24">
        <v>26.529827999999998</v>
      </c>
      <c r="AE24">
        <v>47.963346999999999</v>
      </c>
      <c r="AF24">
        <v>8.6095550000000003</v>
      </c>
      <c r="AG24">
        <v>37.923954000000002</v>
      </c>
      <c r="AH24">
        <v>147.004704</v>
      </c>
      <c r="AI24">
        <v>0</v>
      </c>
      <c r="AJ24">
        <v>0</v>
      </c>
      <c r="AK24">
        <v>24.746794000000001</v>
      </c>
      <c r="AL24">
        <v>78.916067999999996</v>
      </c>
      <c r="AM24">
        <v>0</v>
      </c>
      <c r="AN24">
        <v>1.0579160000000001</v>
      </c>
      <c r="AO24">
        <v>8.5571640000000002</v>
      </c>
      <c r="AP24">
        <v>9.818327</v>
      </c>
      <c r="AQ24">
        <v>14.669423999999999</v>
      </c>
      <c r="AR24">
        <v>8.5688060000000004</v>
      </c>
      <c r="AS24">
        <v>9.7883479999999992</v>
      </c>
      <c r="AT24">
        <v>19.403955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74.709999999999994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2827.1232020000011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472.91632499999997</v>
      </c>
      <c r="L25">
        <v>627.36537399999997</v>
      </c>
      <c r="M25">
        <v>89.258399999999995</v>
      </c>
      <c r="N25">
        <v>114.60487500000001</v>
      </c>
      <c r="O25">
        <v>119.980389</v>
      </c>
      <c r="P25">
        <v>135.15856199999999</v>
      </c>
      <c r="Q25">
        <v>13.384005999999999</v>
      </c>
      <c r="R25">
        <v>41.126874999999998</v>
      </c>
      <c r="S25">
        <v>18.122948000000001</v>
      </c>
      <c r="T25">
        <v>0</v>
      </c>
      <c r="U25">
        <v>402.75427500000001</v>
      </c>
      <c r="V25">
        <v>19.149808</v>
      </c>
      <c r="W25">
        <v>37.101418000000002</v>
      </c>
      <c r="X25">
        <v>95.409468000000004</v>
      </c>
      <c r="Y25">
        <v>0</v>
      </c>
      <c r="Z25">
        <v>6.3584969999999998</v>
      </c>
      <c r="AA25">
        <v>40.852210999999997</v>
      </c>
      <c r="AB25">
        <v>38.332718</v>
      </c>
      <c r="AC25">
        <v>18.778880999999998</v>
      </c>
      <c r="AD25">
        <v>26.529827999999998</v>
      </c>
      <c r="AE25">
        <v>47.963346999999999</v>
      </c>
      <c r="AF25">
        <v>8.6095550000000003</v>
      </c>
      <c r="AG25">
        <v>37.923954000000002</v>
      </c>
      <c r="AH25">
        <v>147.004704</v>
      </c>
      <c r="AI25">
        <v>0</v>
      </c>
      <c r="AJ25">
        <v>0</v>
      </c>
      <c r="AK25">
        <v>24.746794000000001</v>
      </c>
      <c r="AL25">
        <v>78.916067999999996</v>
      </c>
      <c r="AM25">
        <v>0</v>
      </c>
      <c r="AN25">
        <v>1.0579160000000001</v>
      </c>
      <c r="AO25">
        <v>8.5571640000000002</v>
      </c>
      <c r="AP25">
        <v>9.818327</v>
      </c>
      <c r="AQ25">
        <v>29.338847999999999</v>
      </c>
      <c r="AR25">
        <v>8.5688060000000004</v>
      </c>
      <c r="AS25">
        <v>9.7883479999999992</v>
      </c>
      <c r="AT25">
        <v>19.403955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74.709999999999994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2823.5926440000007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440.89972499999999</v>
      </c>
      <c r="L26">
        <v>627.36537399999997</v>
      </c>
      <c r="M26">
        <v>89.258399999999995</v>
      </c>
      <c r="N26">
        <v>114.60487500000001</v>
      </c>
      <c r="O26">
        <v>119.980389</v>
      </c>
      <c r="P26">
        <v>135.15856199999999</v>
      </c>
      <c r="Q26">
        <v>13.384005999999999</v>
      </c>
      <c r="R26">
        <v>41.126874999999998</v>
      </c>
      <c r="S26">
        <v>18.122948000000001</v>
      </c>
      <c r="T26">
        <v>0</v>
      </c>
      <c r="U26">
        <v>402.75427500000001</v>
      </c>
      <c r="V26">
        <v>19.149808</v>
      </c>
      <c r="W26">
        <v>37.101418000000002</v>
      </c>
      <c r="X26">
        <v>95.409468000000004</v>
      </c>
      <c r="Y26">
        <v>0</v>
      </c>
      <c r="Z26">
        <v>6.3584969999999998</v>
      </c>
      <c r="AA26">
        <v>40.852210999999997</v>
      </c>
      <c r="AB26">
        <v>38.332718</v>
      </c>
      <c r="AC26">
        <v>18.778880999999998</v>
      </c>
      <c r="AD26">
        <v>26.529827999999998</v>
      </c>
      <c r="AE26">
        <v>47.963346999999999</v>
      </c>
      <c r="AF26">
        <v>8.6095550000000003</v>
      </c>
      <c r="AG26">
        <v>37.923954000000002</v>
      </c>
      <c r="AH26">
        <v>147.004704</v>
      </c>
      <c r="AI26">
        <v>0</v>
      </c>
      <c r="AJ26">
        <v>0</v>
      </c>
      <c r="AK26">
        <v>24.746794000000001</v>
      </c>
      <c r="AL26">
        <v>78.916067999999996</v>
      </c>
      <c r="AM26">
        <v>0</v>
      </c>
      <c r="AN26">
        <v>1.0579160000000001</v>
      </c>
      <c r="AO26">
        <v>8.5571640000000002</v>
      </c>
      <c r="AP26">
        <v>9.818327</v>
      </c>
      <c r="AQ26">
        <v>45.291846999999997</v>
      </c>
      <c r="AR26">
        <v>8.5688060000000004</v>
      </c>
      <c r="AS26">
        <v>9.7883479999999992</v>
      </c>
      <c r="AT26">
        <v>19.403955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74.709999999999994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2807.5290430000005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442.35260399999999</v>
      </c>
      <c r="L27">
        <v>627.36537399999997</v>
      </c>
      <c r="M27">
        <v>89.258399999999995</v>
      </c>
      <c r="N27">
        <v>114.60487500000001</v>
      </c>
      <c r="O27">
        <v>119.980389</v>
      </c>
      <c r="P27">
        <v>135.15856199999999</v>
      </c>
      <c r="Q27">
        <v>13.384005999999999</v>
      </c>
      <c r="R27">
        <v>41.126874999999998</v>
      </c>
      <c r="S27">
        <v>18.122948000000001</v>
      </c>
      <c r="T27">
        <v>0</v>
      </c>
      <c r="U27">
        <v>402.75427500000001</v>
      </c>
      <c r="V27">
        <v>19.756668000000001</v>
      </c>
      <c r="W27">
        <v>35.923594999999999</v>
      </c>
      <c r="X27">
        <v>95.409468000000004</v>
      </c>
      <c r="Y27">
        <v>0</v>
      </c>
      <c r="Z27">
        <v>6.3584969999999998</v>
      </c>
      <c r="AA27">
        <v>40.852210999999997</v>
      </c>
      <c r="AB27">
        <v>38.332718</v>
      </c>
      <c r="AC27">
        <v>18.778880999999998</v>
      </c>
      <c r="AD27">
        <v>26.529827999999998</v>
      </c>
      <c r="AE27">
        <v>47.963346999999999</v>
      </c>
      <c r="AF27">
        <v>8.6095550000000003</v>
      </c>
      <c r="AG27">
        <v>37.923954000000002</v>
      </c>
      <c r="AH27">
        <v>147.004704</v>
      </c>
      <c r="AI27">
        <v>0</v>
      </c>
      <c r="AJ27">
        <v>0</v>
      </c>
      <c r="AK27">
        <v>24.746794000000001</v>
      </c>
      <c r="AL27">
        <v>78.916067999999996</v>
      </c>
      <c r="AM27">
        <v>0</v>
      </c>
      <c r="AN27">
        <v>1.0579160000000001</v>
      </c>
      <c r="AO27">
        <v>8.5571640000000002</v>
      </c>
      <c r="AP27">
        <v>9.818327</v>
      </c>
      <c r="AQ27">
        <v>60.389128999999997</v>
      </c>
      <c r="AR27">
        <v>8.5688060000000004</v>
      </c>
      <c r="AS27">
        <v>9.7883479999999992</v>
      </c>
      <c r="AT27">
        <v>19.403955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74.709999999999994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2823.5082410000009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499.27154999999999</v>
      </c>
      <c r="L28">
        <v>627.36537399999997</v>
      </c>
      <c r="M28">
        <v>89.258399999999995</v>
      </c>
      <c r="N28">
        <v>114.60487500000001</v>
      </c>
      <c r="O28">
        <v>119.980389</v>
      </c>
      <c r="P28">
        <v>135.15856199999999</v>
      </c>
      <c r="Q28">
        <v>13.384005999999999</v>
      </c>
      <c r="R28">
        <v>41.126874999999998</v>
      </c>
      <c r="S28">
        <v>18.122948000000001</v>
      </c>
      <c r="T28">
        <v>0</v>
      </c>
      <c r="U28">
        <v>402.75427500000001</v>
      </c>
      <c r="V28">
        <v>19.756668000000001</v>
      </c>
      <c r="W28">
        <v>35.923594999999999</v>
      </c>
      <c r="X28">
        <v>95.409468000000004</v>
      </c>
      <c r="Y28">
        <v>0</v>
      </c>
      <c r="Z28">
        <v>6.3584969999999998</v>
      </c>
      <c r="AA28">
        <v>40.852210999999997</v>
      </c>
      <c r="AB28">
        <v>38.332718</v>
      </c>
      <c r="AC28">
        <v>18.778880999999998</v>
      </c>
      <c r="AD28">
        <v>26.529827999999998</v>
      </c>
      <c r="AE28">
        <v>47.963346999999999</v>
      </c>
      <c r="AF28">
        <v>8.6095550000000003</v>
      </c>
      <c r="AG28">
        <v>37.923954000000002</v>
      </c>
      <c r="AH28">
        <v>147.004704</v>
      </c>
      <c r="AI28">
        <v>0</v>
      </c>
      <c r="AJ28">
        <v>0</v>
      </c>
      <c r="AK28">
        <v>24.746794000000001</v>
      </c>
      <c r="AL28">
        <v>78.916067999999996</v>
      </c>
      <c r="AM28">
        <v>0</v>
      </c>
      <c r="AN28">
        <v>1.0579160000000001</v>
      </c>
      <c r="AO28">
        <v>8.5571640000000002</v>
      </c>
      <c r="AP28">
        <v>9.818327</v>
      </c>
      <c r="AQ28">
        <v>60.389128999999997</v>
      </c>
      <c r="AR28">
        <v>8.5688060000000004</v>
      </c>
      <c r="AS28">
        <v>9.7883479999999992</v>
      </c>
      <c r="AT28">
        <v>19.403955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74.709999999999994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2880.4271870000007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482.61832500000003</v>
      </c>
      <c r="L29">
        <v>627.36537399999997</v>
      </c>
      <c r="M29">
        <v>89.258399999999995</v>
      </c>
      <c r="N29">
        <v>114.60487500000001</v>
      </c>
      <c r="O29">
        <v>119.980389</v>
      </c>
      <c r="P29">
        <v>135.15856199999999</v>
      </c>
      <c r="Q29">
        <v>13.384005999999999</v>
      </c>
      <c r="R29">
        <v>41.126874999999998</v>
      </c>
      <c r="S29">
        <v>18.122948000000001</v>
      </c>
      <c r="T29">
        <v>0</v>
      </c>
      <c r="U29">
        <v>402.75427500000001</v>
      </c>
      <c r="V29">
        <v>19.756668000000001</v>
      </c>
      <c r="W29">
        <v>35.923594999999999</v>
      </c>
      <c r="X29">
        <v>95.409468000000004</v>
      </c>
      <c r="Y29">
        <v>0</v>
      </c>
      <c r="Z29">
        <v>6.3584969999999998</v>
      </c>
      <c r="AA29">
        <v>40.852210999999997</v>
      </c>
      <c r="AB29">
        <v>38.332718</v>
      </c>
      <c r="AC29">
        <v>18.778880999999998</v>
      </c>
      <c r="AD29">
        <v>26.529827999999998</v>
      </c>
      <c r="AE29">
        <v>47.963346999999999</v>
      </c>
      <c r="AF29">
        <v>8.6095550000000003</v>
      </c>
      <c r="AG29">
        <v>37.923954000000002</v>
      </c>
      <c r="AH29">
        <v>147.004704</v>
      </c>
      <c r="AI29">
        <v>0</v>
      </c>
      <c r="AJ29">
        <v>0</v>
      </c>
      <c r="AK29">
        <v>24.746794000000001</v>
      </c>
      <c r="AL29">
        <v>78.916067999999996</v>
      </c>
      <c r="AM29">
        <v>0</v>
      </c>
      <c r="AN29">
        <v>1.0579160000000001</v>
      </c>
      <c r="AO29">
        <v>8.5571640000000002</v>
      </c>
      <c r="AP29">
        <v>9.818327</v>
      </c>
      <c r="AQ29">
        <v>60.389128999999997</v>
      </c>
      <c r="AR29">
        <v>8.5688060000000004</v>
      </c>
      <c r="AS29">
        <v>9.7883479999999992</v>
      </c>
      <c r="AT29">
        <v>19.403955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74.709999999999994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2863.7739620000011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436.04872499999999</v>
      </c>
      <c r="L30">
        <v>627.36537399999997</v>
      </c>
      <c r="M30">
        <v>89.258399999999995</v>
      </c>
      <c r="N30">
        <v>114.60487500000001</v>
      </c>
      <c r="O30">
        <v>119.980389</v>
      </c>
      <c r="P30">
        <v>135.15856199999999</v>
      </c>
      <c r="Q30">
        <v>13.384005999999999</v>
      </c>
      <c r="R30">
        <v>41.126874999999998</v>
      </c>
      <c r="S30">
        <v>18.122948000000001</v>
      </c>
      <c r="T30">
        <v>0</v>
      </c>
      <c r="U30">
        <v>402.75427500000001</v>
      </c>
      <c r="V30">
        <v>19.756668000000001</v>
      </c>
      <c r="W30">
        <v>35.923594999999999</v>
      </c>
      <c r="X30">
        <v>95.409468000000004</v>
      </c>
      <c r="Y30">
        <v>0</v>
      </c>
      <c r="Z30">
        <v>6.3584969999999998</v>
      </c>
      <c r="AA30">
        <v>40.852210999999997</v>
      </c>
      <c r="AB30">
        <v>38.332718</v>
      </c>
      <c r="AC30">
        <v>18.778880999999998</v>
      </c>
      <c r="AD30">
        <v>26.529827999999998</v>
      </c>
      <c r="AE30">
        <v>47.963346999999999</v>
      </c>
      <c r="AF30">
        <v>8.6095550000000003</v>
      </c>
      <c r="AG30">
        <v>37.923954000000002</v>
      </c>
      <c r="AH30">
        <v>147.004704</v>
      </c>
      <c r="AI30">
        <v>0</v>
      </c>
      <c r="AJ30">
        <v>0</v>
      </c>
      <c r="AK30">
        <v>24.746794000000001</v>
      </c>
      <c r="AL30">
        <v>78.916067999999996</v>
      </c>
      <c r="AM30">
        <v>0</v>
      </c>
      <c r="AN30">
        <v>1.0579160000000001</v>
      </c>
      <c r="AO30">
        <v>8.5571640000000002</v>
      </c>
      <c r="AP30">
        <v>9.818327</v>
      </c>
      <c r="AQ30">
        <v>45.291846999999997</v>
      </c>
      <c r="AR30">
        <v>47.128435000000003</v>
      </c>
      <c r="AS30">
        <v>11.093461</v>
      </c>
      <c r="AT30">
        <v>19.403955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74.709999999999994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2841.9718220000004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431.19772499999999</v>
      </c>
      <c r="L31">
        <v>627.45269199999996</v>
      </c>
      <c r="M31">
        <v>89.258399999999995</v>
      </c>
      <c r="N31">
        <v>114.60487500000001</v>
      </c>
      <c r="O31">
        <v>119.980389</v>
      </c>
      <c r="P31">
        <v>135.15856199999999</v>
      </c>
      <c r="Q31">
        <v>13.78693</v>
      </c>
      <c r="R31">
        <v>41.126874999999998</v>
      </c>
      <c r="S31">
        <v>18.239371999999999</v>
      </c>
      <c r="T31">
        <v>0</v>
      </c>
      <c r="U31">
        <v>404.81594999999999</v>
      </c>
      <c r="V31">
        <v>19.753174999999999</v>
      </c>
      <c r="W31">
        <v>35.923594999999999</v>
      </c>
      <c r="X31">
        <v>95.409468000000004</v>
      </c>
      <c r="Y31">
        <v>0</v>
      </c>
      <c r="Z31">
        <v>6.3584969999999998</v>
      </c>
      <c r="AA31">
        <v>27.209258999999999</v>
      </c>
      <c r="AB31">
        <v>38.332718</v>
      </c>
      <c r="AC31">
        <v>18.778880999999998</v>
      </c>
      <c r="AD31">
        <v>26.529827999999998</v>
      </c>
      <c r="AE31">
        <v>47.963346999999999</v>
      </c>
      <c r="AF31">
        <v>8.6095550000000003</v>
      </c>
      <c r="AG31">
        <v>37.923954000000002</v>
      </c>
      <c r="AH31">
        <v>147.004704</v>
      </c>
      <c r="AI31">
        <v>0</v>
      </c>
      <c r="AJ31">
        <v>0</v>
      </c>
      <c r="AK31">
        <v>24.746794000000001</v>
      </c>
      <c r="AL31">
        <v>78.916067999999996</v>
      </c>
      <c r="AM31">
        <v>0</v>
      </c>
      <c r="AN31">
        <v>1.0579160000000001</v>
      </c>
      <c r="AO31">
        <v>8.5571640000000002</v>
      </c>
      <c r="AP31">
        <v>9.818327</v>
      </c>
      <c r="AQ31">
        <v>45.291846999999997</v>
      </c>
      <c r="AR31">
        <v>47.128435000000003</v>
      </c>
      <c r="AS31">
        <v>9.7883479999999992</v>
      </c>
      <c r="AT31">
        <v>19.403955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74.709999999999994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2824.8376050000006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431.19772499999999</v>
      </c>
      <c r="L32">
        <v>627.45269199999996</v>
      </c>
      <c r="M32">
        <v>89.258399999999995</v>
      </c>
      <c r="N32">
        <v>114.60487500000001</v>
      </c>
      <c r="O32">
        <v>119.980389</v>
      </c>
      <c r="P32">
        <v>135.15856199999999</v>
      </c>
      <c r="Q32">
        <v>13.78693</v>
      </c>
      <c r="R32">
        <v>41.126874999999998</v>
      </c>
      <c r="S32">
        <v>18.239371999999999</v>
      </c>
      <c r="T32">
        <v>0</v>
      </c>
      <c r="U32">
        <v>404.93722500000001</v>
      </c>
      <c r="V32">
        <v>19.753174999999999</v>
      </c>
      <c r="W32">
        <v>35.923594999999999</v>
      </c>
      <c r="X32">
        <v>95.409468000000004</v>
      </c>
      <c r="Y32">
        <v>0</v>
      </c>
      <c r="Z32">
        <v>6.3584969999999998</v>
      </c>
      <c r="AA32">
        <v>27.209258999999999</v>
      </c>
      <c r="AB32">
        <v>38.332718</v>
      </c>
      <c r="AC32">
        <v>18.778880999999998</v>
      </c>
      <c r="AD32">
        <v>26.529827999999998</v>
      </c>
      <c r="AE32">
        <v>47.963346999999999</v>
      </c>
      <c r="AF32">
        <v>8.6095550000000003</v>
      </c>
      <c r="AG32">
        <v>37.923954000000002</v>
      </c>
      <c r="AH32">
        <v>147.004704</v>
      </c>
      <c r="AI32">
        <v>0</v>
      </c>
      <c r="AJ32">
        <v>0</v>
      </c>
      <c r="AK32">
        <v>24.746794000000001</v>
      </c>
      <c r="AL32">
        <v>78.916067999999996</v>
      </c>
      <c r="AM32">
        <v>0</v>
      </c>
      <c r="AN32">
        <v>1.0579160000000001</v>
      </c>
      <c r="AO32">
        <v>8.5571640000000002</v>
      </c>
      <c r="AP32">
        <v>9.818327</v>
      </c>
      <c r="AQ32">
        <v>45.291846999999997</v>
      </c>
      <c r="AR32">
        <v>6.4266050000000003</v>
      </c>
      <c r="AS32">
        <v>9.7883479999999992</v>
      </c>
      <c r="AT32">
        <v>19.403955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74.709999999999994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2784.2570500000006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431.19772499999999</v>
      </c>
      <c r="L33">
        <v>627.45269199999996</v>
      </c>
      <c r="M33">
        <v>89.258399999999995</v>
      </c>
      <c r="N33">
        <v>114.60487500000001</v>
      </c>
      <c r="O33">
        <v>119.980389</v>
      </c>
      <c r="P33">
        <v>135.15856199999999</v>
      </c>
      <c r="Q33">
        <v>13.78693</v>
      </c>
      <c r="R33">
        <v>27.914981999999998</v>
      </c>
      <c r="S33">
        <v>18.239371999999999</v>
      </c>
      <c r="T33">
        <v>0</v>
      </c>
      <c r="U33">
        <v>404.93722500000001</v>
      </c>
      <c r="V33">
        <v>13.988149999999999</v>
      </c>
      <c r="W33">
        <v>25.968761000000001</v>
      </c>
      <c r="X33">
        <v>63.207656999999998</v>
      </c>
      <c r="Y33">
        <v>0</v>
      </c>
      <c r="Z33">
        <v>6.3584969999999998</v>
      </c>
      <c r="AA33">
        <v>27.209258999999999</v>
      </c>
      <c r="AB33">
        <v>38.332718</v>
      </c>
      <c r="AC33">
        <v>18.778880999999998</v>
      </c>
      <c r="AD33">
        <v>26.529827999999998</v>
      </c>
      <c r="AE33">
        <v>47.963346999999999</v>
      </c>
      <c r="AF33">
        <v>8.6095550000000003</v>
      </c>
      <c r="AG33">
        <v>37.923954000000002</v>
      </c>
      <c r="AH33">
        <v>147.004704</v>
      </c>
      <c r="AI33">
        <v>0</v>
      </c>
      <c r="AJ33">
        <v>0</v>
      </c>
      <c r="AK33">
        <v>24.746794000000001</v>
      </c>
      <c r="AL33">
        <v>78.916067999999996</v>
      </c>
      <c r="AM33">
        <v>0</v>
      </c>
      <c r="AN33">
        <v>1.0579160000000001</v>
      </c>
      <c r="AO33">
        <v>8.5571640000000002</v>
      </c>
      <c r="AP33">
        <v>9.818327</v>
      </c>
      <c r="AQ33">
        <v>29.338847999999999</v>
      </c>
      <c r="AR33">
        <v>6.4266050000000003</v>
      </c>
      <c r="AS33">
        <v>9.7883479999999992</v>
      </c>
      <c r="AT33">
        <v>19.403955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74.709999999999994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2707.1704880000011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431.19772499999999</v>
      </c>
      <c r="L34">
        <v>627.45269199999996</v>
      </c>
      <c r="M34">
        <v>89.258399999999995</v>
      </c>
      <c r="N34">
        <v>114.60487500000001</v>
      </c>
      <c r="O34">
        <v>119.980389</v>
      </c>
      <c r="P34">
        <v>135.15856199999999</v>
      </c>
      <c r="Q34">
        <v>13.78693</v>
      </c>
      <c r="R34">
        <v>27.914981999999998</v>
      </c>
      <c r="S34">
        <v>18.239371999999999</v>
      </c>
      <c r="T34">
        <v>0</v>
      </c>
      <c r="U34">
        <v>404.93722500000001</v>
      </c>
      <c r="V34">
        <v>13.988149999999999</v>
      </c>
      <c r="W34">
        <v>25.968761000000001</v>
      </c>
      <c r="X34">
        <v>63.207656999999998</v>
      </c>
      <c r="Y34">
        <v>0</v>
      </c>
      <c r="Z34">
        <v>6.3584969999999998</v>
      </c>
      <c r="AA34">
        <v>13.566307</v>
      </c>
      <c r="AB34">
        <v>38.332718</v>
      </c>
      <c r="AC34">
        <v>18.778880999999998</v>
      </c>
      <c r="AD34">
        <v>26.529827999999998</v>
      </c>
      <c r="AE34">
        <v>47.963346999999999</v>
      </c>
      <c r="AF34">
        <v>8.6095550000000003</v>
      </c>
      <c r="AG34">
        <v>37.923954000000002</v>
      </c>
      <c r="AH34">
        <v>147.004704</v>
      </c>
      <c r="AI34">
        <v>0</v>
      </c>
      <c r="AJ34">
        <v>0</v>
      </c>
      <c r="AK34">
        <v>24.746794000000001</v>
      </c>
      <c r="AL34">
        <v>78.916067999999996</v>
      </c>
      <c r="AM34">
        <v>0</v>
      </c>
      <c r="AN34">
        <v>1.0579160000000001</v>
      </c>
      <c r="AO34">
        <v>8.5571640000000002</v>
      </c>
      <c r="AP34">
        <v>10.812588</v>
      </c>
      <c r="AQ34">
        <v>29.338847999999999</v>
      </c>
      <c r="AR34">
        <v>6.4266050000000003</v>
      </c>
      <c r="AS34">
        <v>9.7883479999999992</v>
      </c>
      <c r="AT34">
        <v>19.403955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74.709999999999994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2694.5217970000008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431.19772499999999</v>
      </c>
      <c r="L35">
        <v>627.45269199999996</v>
      </c>
      <c r="M35">
        <v>89.258399999999995</v>
      </c>
      <c r="N35">
        <v>114.60487500000001</v>
      </c>
      <c r="O35">
        <v>119.980389</v>
      </c>
      <c r="P35">
        <v>135.15856199999999</v>
      </c>
      <c r="Q35">
        <v>13.78693</v>
      </c>
      <c r="R35">
        <v>27.914981999999998</v>
      </c>
      <c r="S35">
        <v>18.239371999999999</v>
      </c>
      <c r="T35">
        <v>0</v>
      </c>
      <c r="U35">
        <v>404.93722500000001</v>
      </c>
      <c r="V35">
        <v>13.988149999999999</v>
      </c>
      <c r="W35">
        <v>25.968761000000001</v>
      </c>
      <c r="X35">
        <v>63.207656999999998</v>
      </c>
      <c r="Y35">
        <v>0</v>
      </c>
      <c r="Z35">
        <v>6.3264800000000001</v>
      </c>
      <c r="AA35">
        <v>13.566307</v>
      </c>
      <c r="AB35">
        <v>38.332718</v>
      </c>
      <c r="AC35">
        <v>18.778880999999998</v>
      </c>
      <c r="AD35">
        <v>26.529827999999998</v>
      </c>
      <c r="AE35">
        <v>47.963346999999999</v>
      </c>
      <c r="AF35">
        <v>8.6095550000000003</v>
      </c>
      <c r="AG35">
        <v>37.923954000000002</v>
      </c>
      <c r="AH35">
        <v>147.004704</v>
      </c>
      <c r="AI35">
        <v>0</v>
      </c>
      <c r="AJ35">
        <v>0</v>
      </c>
      <c r="AK35">
        <v>24.746794000000001</v>
      </c>
      <c r="AL35">
        <v>77.788696000000002</v>
      </c>
      <c r="AM35">
        <v>0</v>
      </c>
      <c r="AN35">
        <v>1.0579160000000001</v>
      </c>
      <c r="AO35">
        <v>8.5571640000000002</v>
      </c>
      <c r="AP35">
        <v>10.812588</v>
      </c>
      <c r="AQ35">
        <v>29.338847999999999</v>
      </c>
      <c r="AR35">
        <v>6.4266050000000003</v>
      </c>
      <c r="AS35">
        <v>9.7883479999999992</v>
      </c>
      <c r="AT35">
        <v>19.403955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74.709999999999994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2693.3624080000009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431.19772499999999</v>
      </c>
      <c r="L36">
        <v>627.45269199999996</v>
      </c>
      <c r="M36">
        <v>89.258399999999995</v>
      </c>
      <c r="N36">
        <v>114.60487500000001</v>
      </c>
      <c r="O36">
        <v>119.980389</v>
      </c>
      <c r="P36">
        <v>135.15856199999999</v>
      </c>
      <c r="Q36">
        <v>13.78693</v>
      </c>
      <c r="R36">
        <v>27.914981999999998</v>
      </c>
      <c r="S36">
        <v>18.239371999999999</v>
      </c>
      <c r="T36">
        <v>0</v>
      </c>
      <c r="U36">
        <v>404.93722500000001</v>
      </c>
      <c r="V36">
        <v>13.988149999999999</v>
      </c>
      <c r="W36">
        <v>25.968761000000001</v>
      </c>
      <c r="X36">
        <v>63.207656999999998</v>
      </c>
      <c r="Y36">
        <v>0</v>
      </c>
      <c r="Z36">
        <v>6.3264800000000001</v>
      </c>
      <c r="AA36">
        <v>13.566307</v>
      </c>
      <c r="AB36">
        <v>38.332718</v>
      </c>
      <c r="AC36">
        <v>18.778880999999998</v>
      </c>
      <c r="AD36">
        <v>26.529827999999998</v>
      </c>
      <c r="AE36">
        <v>47.963346999999999</v>
      </c>
      <c r="AF36">
        <v>8.6095550000000003</v>
      </c>
      <c r="AG36">
        <v>37.923954000000002</v>
      </c>
      <c r="AH36">
        <v>147.004704</v>
      </c>
      <c r="AI36">
        <v>0</v>
      </c>
      <c r="AJ36">
        <v>0</v>
      </c>
      <c r="AK36">
        <v>24.746794000000001</v>
      </c>
      <c r="AL36">
        <v>77.788696000000002</v>
      </c>
      <c r="AM36">
        <v>0</v>
      </c>
      <c r="AN36">
        <v>1.0579160000000001</v>
      </c>
      <c r="AO36">
        <v>8.5571640000000002</v>
      </c>
      <c r="AP36">
        <v>10.812588</v>
      </c>
      <c r="AQ36">
        <v>14.669423999999999</v>
      </c>
      <c r="AR36">
        <v>6.4266050000000003</v>
      </c>
      <c r="AS36">
        <v>10.440904</v>
      </c>
      <c r="AT36">
        <v>19.403955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87.32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2691.9555400000013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431.19772499999999</v>
      </c>
      <c r="L37">
        <v>627.45269199999996</v>
      </c>
      <c r="M37">
        <v>89.258399999999995</v>
      </c>
      <c r="N37">
        <v>114.60487500000001</v>
      </c>
      <c r="O37">
        <v>119.980389</v>
      </c>
      <c r="P37">
        <v>135.15856199999999</v>
      </c>
      <c r="Q37">
        <v>13.78693</v>
      </c>
      <c r="R37">
        <v>27.914981999999998</v>
      </c>
      <c r="S37">
        <v>18.239371999999999</v>
      </c>
      <c r="T37">
        <v>0</v>
      </c>
      <c r="U37">
        <v>404.93722500000001</v>
      </c>
      <c r="V37">
        <v>13.988149999999999</v>
      </c>
      <c r="W37">
        <v>25.968761000000001</v>
      </c>
      <c r="X37">
        <v>63.207656999999998</v>
      </c>
      <c r="Y37">
        <v>0</v>
      </c>
      <c r="Z37">
        <v>6.3264800000000001</v>
      </c>
      <c r="AA37">
        <v>10.730411999999999</v>
      </c>
      <c r="AB37">
        <v>38.332718</v>
      </c>
      <c r="AC37">
        <v>18.778880999999998</v>
      </c>
      <c r="AD37">
        <v>26.529827999999998</v>
      </c>
      <c r="AE37">
        <v>47.963346999999999</v>
      </c>
      <c r="AF37">
        <v>8.6095550000000003</v>
      </c>
      <c r="AG37">
        <v>37.923954000000002</v>
      </c>
      <c r="AH37">
        <v>147.004704</v>
      </c>
      <c r="AI37">
        <v>0</v>
      </c>
      <c r="AJ37">
        <v>0</v>
      </c>
      <c r="AK37">
        <v>24.746794000000001</v>
      </c>
      <c r="AL37">
        <v>77.788696000000002</v>
      </c>
      <c r="AM37">
        <v>0</v>
      </c>
      <c r="AN37">
        <v>1.0579160000000001</v>
      </c>
      <c r="AO37">
        <v>8.5571640000000002</v>
      </c>
      <c r="AP37">
        <v>10.812588</v>
      </c>
      <c r="AQ37">
        <v>14.669423999999999</v>
      </c>
      <c r="AR37">
        <v>6.4266050000000003</v>
      </c>
      <c r="AS37">
        <v>24.01408</v>
      </c>
      <c r="AT37">
        <v>19.403955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97.21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2712.5828210000009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426.92021099999999</v>
      </c>
      <c r="L38">
        <v>627.45269199999996</v>
      </c>
      <c r="M38">
        <v>89.258399999999995</v>
      </c>
      <c r="N38">
        <v>114.60487500000001</v>
      </c>
      <c r="O38">
        <v>119.980389</v>
      </c>
      <c r="P38">
        <v>135.15856199999999</v>
      </c>
      <c r="Q38">
        <v>11.353911999999999</v>
      </c>
      <c r="R38">
        <v>19.178039999999999</v>
      </c>
      <c r="S38">
        <v>14.264948</v>
      </c>
      <c r="T38">
        <v>0</v>
      </c>
      <c r="U38">
        <v>404.93722500000001</v>
      </c>
      <c r="V38">
        <v>13.988149999999999</v>
      </c>
      <c r="W38">
        <v>25.968761000000001</v>
      </c>
      <c r="X38">
        <v>63.207656999999998</v>
      </c>
      <c r="Y38">
        <v>0</v>
      </c>
      <c r="Z38">
        <v>6.3264800000000001</v>
      </c>
      <c r="AA38">
        <v>0</v>
      </c>
      <c r="AB38">
        <v>38.332718</v>
      </c>
      <c r="AC38">
        <v>18.778880999999998</v>
      </c>
      <c r="AD38">
        <v>26.529827999999998</v>
      </c>
      <c r="AE38">
        <v>47.963346999999999</v>
      </c>
      <c r="AF38">
        <v>8.6095550000000003</v>
      </c>
      <c r="AG38">
        <v>37.923954000000002</v>
      </c>
      <c r="AH38">
        <v>147.004704</v>
      </c>
      <c r="AI38">
        <v>0</v>
      </c>
      <c r="AJ38">
        <v>0</v>
      </c>
      <c r="AK38">
        <v>24.746794000000001</v>
      </c>
      <c r="AL38">
        <v>77.788696000000002</v>
      </c>
      <c r="AM38">
        <v>0</v>
      </c>
      <c r="AN38">
        <v>1.0579160000000001</v>
      </c>
      <c r="AO38">
        <v>8.5571640000000002</v>
      </c>
      <c r="AP38">
        <v>10.812588</v>
      </c>
      <c r="AQ38">
        <v>0</v>
      </c>
      <c r="AR38">
        <v>6.4266050000000003</v>
      </c>
      <c r="AS38">
        <v>24.01408</v>
      </c>
      <c r="AT38">
        <v>19.403955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112.93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2683.4810870000006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426.92021099999999</v>
      </c>
      <c r="L39">
        <v>564.16019600000004</v>
      </c>
      <c r="M39">
        <v>89.258399999999995</v>
      </c>
      <c r="N39">
        <v>114.60487500000001</v>
      </c>
      <c r="O39">
        <v>119.980389</v>
      </c>
      <c r="P39">
        <v>135.15856199999999</v>
      </c>
      <c r="Q39">
        <v>11.331500999999999</v>
      </c>
      <c r="R39">
        <v>27.914981999999998</v>
      </c>
      <c r="S39">
        <v>13.112705</v>
      </c>
      <c r="T39">
        <v>0</v>
      </c>
      <c r="U39">
        <v>404.93722500000001</v>
      </c>
      <c r="V39">
        <v>13.988149999999999</v>
      </c>
      <c r="W39">
        <v>25.968761000000001</v>
      </c>
      <c r="X39">
        <v>63.207656999999998</v>
      </c>
      <c r="Y39">
        <v>0</v>
      </c>
      <c r="Z39">
        <v>6.3264800000000001</v>
      </c>
      <c r="AA39">
        <v>0</v>
      </c>
      <c r="AB39">
        <v>18.105872000000002</v>
      </c>
      <c r="AC39">
        <v>18.778880999999998</v>
      </c>
      <c r="AD39">
        <v>26.529827999999998</v>
      </c>
      <c r="AE39">
        <v>47.963346999999999</v>
      </c>
      <c r="AF39">
        <v>8.6095550000000003</v>
      </c>
      <c r="AG39">
        <v>37.923954000000002</v>
      </c>
      <c r="AH39">
        <v>147.004704</v>
      </c>
      <c r="AI39">
        <v>0</v>
      </c>
      <c r="AJ39">
        <v>0</v>
      </c>
      <c r="AK39">
        <v>24.746794000000001</v>
      </c>
      <c r="AL39">
        <v>77.788696000000002</v>
      </c>
      <c r="AM39">
        <v>0</v>
      </c>
      <c r="AN39">
        <v>1.0579160000000001</v>
      </c>
      <c r="AO39">
        <v>12.835746</v>
      </c>
      <c r="AP39">
        <v>10.812588</v>
      </c>
      <c r="AQ39">
        <v>0</v>
      </c>
      <c r="AR39">
        <v>47.128435000000003</v>
      </c>
      <c r="AS39">
        <v>24.01408</v>
      </c>
      <c r="AT39">
        <v>19.403955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101.77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2641.3444450000006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431.19772499999999</v>
      </c>
      <c r="L40">
        <v>460.46991400000002</v>
      </c>
      <c r="M40">
        <v>89.258399999999995</v>
      </c>
      <c r="N40">
        <v>114.60487500000001</v>
      </c>
      <c r="O40">
        <v>119.980389</v>
      </c>
      <c r="P40">
        <v>135.15856199999999</v>
      </c>
      <c r="Q40">
        <v>11.513304</v>
      </c>
      <c r="R40">
        <v>27.914981999999998</v>
      </c>
      <c r="S40">
        <v>13.637271999999999</v>
      </c>
      <c r="T40">
        <v>0</v>
      </c>
      <c r="U40">
        <v>404.93722500000001</v>
      </c>
      <c r="V40">
        <v>13.988149999999999</v>
      </c>
      <c r="W40">
        <v>25.968761000000001</v>
      </c>
      <c r="X40">
        <v>63.207656999999998</v>
      </c>
      <c r="Y40">
        <v>0</v>
      </c>
      <c r="Z40">
        <v>6.3264800000000001</v>
      </c>
      <c r="AA40">
        <v>0</v>
      </c>
      <c r="AB40">
        <v>18.105872000000002</v>
      </c>
      <c r="AC40">
        <v>9.3894400000000005</v>
      </c>
      <c r="AD40">
        <v>26.529827999999998</v>
      </c>
      <c r="AE40">
        <v>47.963346999999999</v>
      </c>
      <c r="AF40">
        <v>8.6095550000000003</v>
      </c>
      <c r="AG40">
        <v>37.923954000000002</v>
      </c>
      <c r="AH40">
        <v>147.004704</v>
      </c>
      <c r="AI40">
        <v>0</v>
      </c>
      <c r="AJ40">
        <v>0</v>
      </c>
      <c r="AK40">
        <v>24.746794000000001</v>
      </c>
      <c r="AL40">
        <v>77.788696000000002</v>
      </c>
      <c r="AM40">
        <v>0</v>
      </c>
      <c r="AN40">
        <v>1.0579160000000001</v>
      </c>
      <c r="AO40">
        <v>12.835746</v>
      </c>
      <c r="AP40">
        <v>10.812588</v>
      </c>
      <c r="AQ40">
        <v>0</v>
      </c>
      <c r="AR40">
        <v>47.128435000000003</v>
      </c>
      <c r="AS40">
        <v>24.01408</v>
      </c>
      <c r="AT40">
        <v>18.742535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113.8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2544.6171860000004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364.62106599999998</v>
      </c>
      <c r="L41">
        <v>410.39460000000003</v>
      </c>
      <c r="M41">
        <v>56.490476999999998</v>
      </c>
      <c r="N41">
        <v>114.60487500000001</v>
      </c>
      <c r="O41">
        <v>119.980389</v>
      </c>
      <c r="P41">
        <v>123.004187</v>
      </c>
      <c r="Q41">
        <v>11.382595</v>
      </c>
      <c r="R41">
        <v>27.914981999999998</v>
      </c>
      <c r="S41">
        <v>13.141124</v>
      </c>
      <c r="T41">
        <v>0</v>
      </c>
      <c r="U41">
        <v>404.93722500000001</v>
      </c>
      <c r="V41">
        <v>13.988149999999999</v>
      </c>
      <c r="W41">
        <v>25.968761000000001</v>
      </c>
      <c r="X41">
        <v>63.207656999999998</v>
      </c>
      <c r="Y41">
        <v>0</v>
      </c>
      <c r="Z41">
        <v>6.3264800000000001</v>
      </c>
      <c r="AA41">
        <v>0</v>
      </c>
      <c r="AB41">
        <v>18.105872000000002</v>
      </c>
      <c r="AC41">
        <v>9.3894400000000005</v>
      </c>
      <c r="AD41">
        <v>26.529827999999998</v>
      </c>
      <c r="AE41">
        <v>47.963346999999999</v>
      </c>
      <c r="AF41">
        <v>8.6095550000000003</v>
      </c>
      <c r="AG41">
        <v>37.923954000000002</v>
      </c>
      <c r="AH41">
        <v>148.38287299999999</v>
      </c>
      <c r="AI41">
        <v>0</v>
      </c>
      <c r="AJ41">
        <v>0</v>
      </c>
      <c r="AK41">
        <v>24.746794000000001</v>
      </c>
      <c r="AL41">
        <v>77.788696000000002</v>
      </c>
      <c r="AM41">
        <v>0</v>
      </c>
      <c r="AN41">
        <v>1.0579160000000001</v>
      </c>
      <c r="AO41">
        <v>17.114328</v>
      </c>
      <c r="AP41">
        <v>10.812588</v>
      </c>
      <c r="AQ41">
        <v>0</v>
      </c>
      <c r="AR41">
        <v>10.711008</v>
      </c>
      <c r="AS41">
        <v>24.01408</v>
      </c>
      <c r="AT41">
        <v>19.403955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124.48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2362.9968020000006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364.62106599999998</v>
      </c>
      <c r="L42">
        <v>448.89706899999999</v>
      </c>
      <c r="M42">
        <v>56.490476999999998</v>
      </c>
      <c r="N42">
        <v>114.60487500000001</v>
      </c>
      <c r="O42">
        <v>119.980389</v>
      </c>
      <c r="P42">
        <v>123.004187</v>
      </c>
      <c r="Q42">
        <v>11.382595</v>
      </c>
      <c r="R42">
        <v>27.914981999999998</v>
      </c>
      <c r="S42">
        <v>13.141124</v>
      </c>
      <c r="T42">
        <v>0</v>
      </c>
      <c r="U42">
        <v>404.93722500000001</v>
      </c>
      <c r="V42">
        <v>13.988149999999999</v>
      </c>
      <c r="W42">
        <v>25.968761000000001</v>
      </c>
      <c r="X42">
        <v>63.207656999999998</v>
      </c>
      <c r="Y42">
        <v>0</v>
      </c>
      <c r="Z42">
        <v>6.3264800000000001</v>
      </c>
      <c r="AA42">
        <v>0</v>
      </c>
      <c r="AB42">
        <v>18.105872000000002</v>
      </c>
      <c r="AC42">
        <v>9.3894400000000005</v>
      </c>
      <c r="AD42">
        <v>26.529827999999998</v>
      </c>
      <c r="AE42">
        <v>47.963346999999999</v>
      </c>
      <c r="AF42">
        <v>8.6095550000000003</v>
      </c>
      <c r="AG42">
        <v>37.923954000000002</v>
      </c>
      <c r="AH42">
        <v>148.38287299999999</v>
      </c>
      <c r="AI42">
        <v>0</v>
      </c>
      <c r="AJ42">
        <v>0</v>
      </c>
      <c r="AK42">
        <v>24.746794000000001</v>
      </c>
      <c r="AL42">
        <v>77.788696000000002</v>
      </c>
      <c r="AM42">
        <v>0</v>
      </c>
      <c r="AN42">
        <v>1.0579160000000001</v>
      </c>
      <c r="AO42">
        <v>17.114328</v>
      </c>
      <c r="AP42">
        <v>10.812588</v>
      </c>
      <c r="AQ42">
        <v>0</v>
      </c>
      <c r="AR42">
        <v>10.711008</v>
      </c>
      <c r="AS42">
        <v>24.01408</v>
      </c>
      <c r="AT42">
        <v>19.403955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135.83000000000001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2412.8492710000005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364.62106599999998</v>
      </c>
      <c r="L43">
        <v>468.60660000000001</v>
      </c>
      <c r="M43">
        <v>56.490476999999998</v>
      </c>
      <c r="N43">
        <v>88.528130000000004</v>
      </c>
      <c r="O43">
        <v>82.838780999999997</v>
      </c>
      <c r="P43">
        <v>123.004187</v>
      </c>
      <c r="Q43">
        <v>11.292038</v>
      </c>
      <c r="R43">
        <v>27.914981999999998</v>
      </c>
      <c r="S43">
        <v>12.761207000000001</v>
      </c>
      <c r="T43">
        <v>0</v>
      </c>
      <c r="U43">
        <v>404.93722500000001</v>
      </c>
      <c r="V43">
        <v>13.988149999999999</v>
      </c>
      <c r="W43">
        <v>25.968761000000001</v>
      </c>
      <c r="X43">
        <v>63.207656999999998</v>
      </c>
      <c r="Y43">
        <v>0</v>
      </c>
      <c r="Z43">
        <v>6.3264800000000001</v>
      </c>
      <c r="AA43">
        <v>0</v>
      </c>
      <c r="AB43">
        <v>18.105872000000002</v>
      </c>
      <c r="AC43">
        <v>9.3894400000000005</v>
      </c>
      <c r="AD43">
        <v>26.529827999999998</v>
      </c>
      <c r="AE43">
        <v>47.963346999999999</v>
      </c>
      <c r="AF43">
        <v>8.6095550000000003</v>
      </c>
      <c r="AG43">
        <v>37.923954000000002</v>
      </c>
      <c r="AH43">
        <v>148.38287299999999</v>
      </c>
      <c r="AI43">
        <v>0</v>
      </c>
      <c r="AJ43">
        <v>0</v>
      </c>
      <c r="AK43">
        <v>24.746794000000001</v>
      </c>
      <c r="AL43">
        <v>77.788696000000002</v>
      </c>
      <c r="AM43">
        <v>0</v>
      </c>
      <c r="AN43">
        <v>1.0579160000000001</v>
      </c>
      <c r="AO43">
        <v>17.114328</v>
      </c>
      <c r="AP43">
        <v>10.812588</v>
      </c>
      <c r="AQ43">
        <v>0</v>
      </c>
      <c r="AR43">
        <v>10.711008</v>
      </c>
      <c r="AS43">
        <v>10.440904</v>
      </c>
      <c r="AT43">
        <v>19.403955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135.83000000000001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2355.2967990000006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364.62106599999998</v>
      </c>
      <c r="L44">
        <v>439.50060000000002</v>
      </c>
      <c r="M44">
        <v>56.490476999999998</v>
      </c>
      <c r="N44">
        <v>88.528130000000004</v>
      </c>
      <c r="O44">
        <v>82.838780999999997</v>
      </c>
      <c r="P44">
        <v>123.004187</v>
      </c>
      <c r="Q44">
        <v>11.292038</v>
      </c>
      <c r="R44">
        <v>27.914981999999998</v>
      </c>
      <c r="S44">
        <v>12.761207000000001</v>
      </c>
      <c r="T44">
        <v>0</v>
      </c>
      <c r="U44">
        <v>404.93722500000001</v>
      </c>
      <c r="V44">
        <v>13.988149999999999</v>
      </c>
      <c r="W44">
        <v>25.968761000000001</v>
      </c>
      <c r="X44">
        <v>63.207656999999998</v>
      </c>
      <c r="Y44">
        <v>0</v>
      </c>
      <c r="Z44">
        <v>6.3264800000000001</v>
      </c>
      <c r="AA44">
        <v>0</v>
      </c>
      <c r="AB44">
        <v>18.105872000000002</v>
      </c>
      <c r="AC44">
        <v>9.3894400000000005</v>
      </c>
      <c r="AD44">
        <v>26.529827999999998</v>
      </c>
      <c r="AE44">
        <v>47.963346999999999</v>
      </c>
      <c r="AF44">
        <v>8.6095550000000003</v>
      </c>
      <c r="AG44">
        <v>37.923954000000002</v>
      </c>
      <c r="AH44">
        <v>148.38287299999999</v>
      </c>
      <c r="AI44">
        <v>0</v>
      </c>
      <c r="AJ44">
        <v>0</v>
      </c>
      <c r="AK44">
        <v>24.746794000000001</v>
      </c>
      <c r="AL44">
        <v>77.788696000000002</v>
      </c>
      <c r="AM44">
        <v>0</v>
      </c>
      <c r="AN44">
        <v>1.0579160000000001</v>
      </c>
      <c r="AO44">
        <v>17.114328</v>
      </c>
      <c r="AP44">
        <v>10.812588</v>
      </c>
      <c r="AQ44">
        <v>0</v>
      </c>
      <c r="AR44">
        <v>10.711008</v>
      </c>
      <c r="AS44">
        <v>9.7883479999999992</v>
      </c>
      <c r="AT44">
        <v>19.403955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135.83000000000001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2325.5382430000009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364.90644400000002</v>
      </c>
      <c r="L45">
        <v>439.26775199999997</v>
      </c>
      <c r="M45">
        <v>56.490476999999998</v>
      </c>
      <c r="N45">
        <v>88.528130000000004</v>
      </c>
      <c r="O45">
        <v>82.838780999999997</v>
      </c>
      <c r="P45">
        <v>123.004187</v>
      </c>
      <c r="Q45">
        <v>10.473234</v>
      </c>
      <c r="R45">
        <v>22.513781999999999</v>
      </c>
      <c r="S45">
        <v>13.701741</v>
      </c>
      <c r="T45">
        <v>0</v>
      </c>
      <c r="U45">
        <v>404.93722500000001</v>
      </c>
      <c r="V45">
        <v>13.988149999999999</v>
      </c>
      <c r="W45">
        <v>25.968761000000001</v>
      </c>
      <c r="X45">
        <v>63.207656999999998</v>
      </c>
      <c r="Y45">
        <v>0</v>
      </c>
      <c r="Z45">
        <v>6.3264800000000001</v>
      </c>
      <c r="AA45">
        <v>0</v>
      </c>
      <c r="AB45">
        <v>18.105872000000002</v>
      </c>
      <c r="AC45">
        <v>9.3894400000000005</v>
      </c>
      <c r="AD45">
        <v>26.529827999999998</v>
      </c>
      <c r="AE45">
        <v>47.963346999999999</v>
      </c>
      <c r="AF45">
        <v>8.6095550000000003</v>
      </c>
      <c r="AG45">
        <v>37.923954000000002</v>
      </c>
      <c r="AH45">
        <v>148.38287299999999</v>
      </c>
      <c r="AI45">
        <v>0</v>
      </c>
      <c r="AJ45">
        <v>0</v>
      </c>
      <c r="AK45">
        <v>24.746794000000001</v>
      </c>
      <c r="AL45">
        <v>77.788696000000002</v>
      </c>
      <c r="AM45">
        <v>0</v>
      </c>
      <c r="AN45">
        <v>1.0579160000000001</v>
      </c>
      <c r="AO45">
        <v>19.396238</v>
      </c>
      <c r="AP45">
        <v>10.812588</v>
      </c>
      <c r="AQ45">
        <v>0</v>
      </c>
      <c r="AR45">
        <v>10.711008</v>
      </c>
      <c r="AS45">
        <v>9.7883479999999992</v>
      </c>
      <c r="AT45">
        <v>19.403955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135.83000000000001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2322.5932130000006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364.90644400000002</v>
      </c>
      <c r="L46">
        <v>439.26775199999997</v>
      </c>
      <c r="M46">
        <v>56.490476999999998</v>
      </c>
      <c r="N46">
        <v>88.528130000000004</v>
      </c>
      <c r="O46">
        <v>82.838780999999997</v>
      </c>
      <c r="P46">
        <v>123.004187</v>
      </c>
      <c r="Q46">
        <v>10.473234</v>
      </c>
      <c r="R46">
        <v>22.513781999999999</v>
      </c>
      <c r="S46">
        <v>13.701741</v>
      </c>
      <c r="T46">
        <v>0</v>
      </c>
      <c r="U46">
        <v>404.93722500000001</v>
      </c>
      <c r="V46">
        <v>13.988149999999999</v>
      </c>
      <c r="W46">
        <v>25.968761000000001</v>
      </c>
      <c r="X46">
        <v>63.207656999999998</v>
      </c>
      <c r="Y46">
        <v>0</v>
      </c>
      <c r="Z46">
        <v>6.3264800000000001</v>
      </c>
      <c r="AA46">
        <v>0</v>
      </c>
      <c r="AB46">
        <v>18.105872000000002</v>
      </c>
      <c r="AC46">
        <v>9.3894400000000005</v>
      </c>
      <c r="AD46">
        <v>26.529827999999998</v>
      </c>
      <c r="AE46">
        <v>47.963346999999999</v>
      </c>
      <c r="AF46">
        <v>8.6095550000000003</v>
      </c>
      <c r="AG46">
        <v>37.923954000000002</v>
      </c>
      <c r="AH46">
        <v>148.38287299999999</v>
      </c>
      <c r="AI46">
        <v>0</v>
      </c>
      <c r="AJ46">
        <v>0</v>
      </c>
      <c r="AK46">
        <v>24.746794000000001</v>
      </c>
      <c r="AL46">
        <v>51.85913</v>
      </c>
      <c r="AM46">
        <v>0</v>
      </c>
      <c r="AN46">
        <v>1.0579160000000001</v>
      </c>
      <c r="AO46">
        <v>19.396238</v>
      </c>
      <c r="AP46">
        <v>10.812588</v>
      </c>
      <c r="AQ46">
        <v>0</v>
      </c>
      <c r="AR46">
        <v>10.711008</v>
      </c>
      <c r="AS46">
        <v>9.7883479999999992</v>
      </c>
      <c r="AT46">
        <v>19.403955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135.83000000000001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2296.6636470000003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364.90644400000002</v>
      </c>
      <c r="L47">
        <v>439.26775199999997</v>
      </c>
      <c r="M47">
        <v>56.490476999999998</v>
      </c>
      <c r="N47">
        <v>88.528130000000004</v>
      </c>
      <c r="O47">
        <v>82.838780999999997</v>
      </c>
      <c r="P47">
        <v>123.004187</v>
      </c>
      <c r="Q47">
        <v>10.347376000000001</v>
      </c>
      <c r="R47">
        <v>22.513781999999999</v>
      </c>
      <c r="S47">
        <v>14.003985</v>
      </c>
      <c r="T47">
        <v>0</v>
      </c>
      <c r="U47">
        <v>404.93722500000001</v>
      </c>
      <c r="V47">
        <v>13.988149999999999</v>
      </c>
      <c r="W47">
        <v>25.968761000000001</v>
      </c>
      <c r="X47">
        <v>63.207656999999998</v>
      </c>
      <c r="Y47">
        <v>0</v>
      </c>
      <c r="Z47">
        <v>6.3264800000000001</v>
      </c>
      <c r="AA47">
        <v>0</v>
      </c>
      <c r="AB47">
        <v>18.105872000000002</v>
      </c>
      <c r="AC47">
        <v>9.3894400000000005</v>
      </c>
      <c r="AD47">
        <v>26.529827999999998</v>
      </c>
      <c r="AE47">
        <v>47.963346999999999</v>
      </c>
      <c r="AF47">
        <v>8.6095550000000003</v>
      </c>
      <c r="AG47">
        <v>37.923954000000002</v>
      </c>
      <c r="AH47">
        <v>148.38287299999999</v>
      </c>
      <c r="AI47">
        <v>0</v>
      </c>
      <c r="AJ47">
        <v>0</v>
      </c>
      <c r="AK47">
        <v>24.746794000000001</v>
      </c>
      <c r="AL47">
        <v>51.85913</v>
      </c>
      <c r="AM47">
        <v>0</v>
      </c>
      <c r="AN47">
        <v>1.0579160000000001</v>
      </c>
      <c r="AO47">
        <v>19.396238</v>
      </c>
      <c r="AP47">
        <v>9.818327</v>
      </c>
      <c r="AQ47">
        <v>0</v>
      </c>
      <c r="AR47">
        <v>10.711008</v>
      </c>
      <c r="AS47">
        <v>9.7883479999999992</v>
      </c>
      <c r="AT47">
        <v>19.403955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135.83000000000001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2295.8457720000001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351.803155</v>
      </c>
      <c r="L48">
        <v>439.26775199999997</v>
      </c>
      <c r="M48">
        <v>56.490476999999998</v>
      </c>
      <c r="N48">
        <v>88.528130000000004</v>
      </c>
      <c r="O48">
        <v>82.838780999999997</v>
      </c>
      <c r="P48">
        <v>123.004187</v>
      </c>
      <c r="Q48">
        <v>10.347376000000001</v>
      </c>
      <c r="R48">
        <v>22.513781999999999</v>
      </c>
      <c r="S48">
        <v>14.003985</v>
      </c>
      <c r="T48">
        <v>0</v>
      </c>
      <c r="U48">
        <v>404.93722500000001</v>
      </c>
      <c r="V48">
        <v>13.988149999999999</v>
      </c>
      <c r="W48">
        <v>25.968761000000001</v>
      </c>
      <c r="X48">
        <v>63.207656999999998</v>
      </c>
      <c r="Y48">
        <v>0</v>
      </c>
      <c r="Z48">
        <v>6.3264800000000001</v>
      </c>
      <c r="AA48">
        <v>0</v>
      </c>
      <c r="AB48">
        <v>18.105872000000002</v>
      </c>
      <c r="AC48">
        <v>9.3894400000000005</v>
      </c>
      <c r="AD48">
        <v>26.529827999999998</v>
      </c>
      <c r="AE48">
        <v>47.963346999999999</v>
      </c>
      <c r="AF48">
        <v>8.6095550000000003</v>
      </c>
      <c r="AG48">
        <v>37.923954000000002</v>
      </c>
      <c r="AH48">
        <v>148.38287299999999</v>
      </c>
      <c r="AI48">
        <v>0</v>
      </c>
      <c r="AJ48">
        <v>0</v>
      </c>
      <c r="AK48">
        <v>24.746794000000001</v>
      </c>
      <c r="AL48">
        <v>51.85913</v>
      </c>
      <c r="AM48">
        <v>0</v>
      </c>
      <c r="AN48">
        <v>1.0579160000000001</v>
      </c>
      <c r="AO48">
        <v>19.396238</v>
      </c>
      <c r="AP48">
        <v>9.818327</v>
      </c>
      <c r="AQ48">
        <v>0</v>
      </c>
      <c r="AR48">
        <v>10.711008</v>
      </c>
      <c r="AS48">
        <v>9.7883479999999992</v>
      </c>
      <c r="AT48">
        <v>17.830307000000001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135.83000000000001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2281.1688350000004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351.803155</v>
      </c>
      <c r="L49">
        <v>468.37375200000002</v>
      </c>
      <c r="M49">
        <v>56.490476999999998</v>
      </c>
      <c r="N49">
        <v>88.528130000000004</v>
      </c>
      <c r="O49">
        <v>82.838780999999997</v>
      </c>
      <c r="P49">
        <v>123.004187</v>
      </c>
      <c r="Q49">
        <v>10.132498999999999</v>
      </c>
      <c r="R49">
        <v>22.562277999999999</v>
      </c>
      <c r="S49">
        <v>13.861243</v>
      </c>
      <c r="T49">
        <v>0</v>
      </c>
      <c r="U49">
        <v>404.93722500000001</v>
      </c>
      <c r="V49">
        <v>13.988149999999999</v>
      </c>
      <c r="W49">
        <v>25.968761000000001</v>
      </c>
      <c r="X49">
        <v>63.207656999999998</v>
      </c>
      <c r="Y49">
        <v>0</v>
      </c>
      <c r="Z49">
        <v>6.3264800000000001</v>
      </c>
      <c r="AA49">
        <v>0</v>
      </c>
      <c r="AB49">
        <v>18.105872000000002</v>
      </c>
      <c r="AC49">
        <v>9.3894400000000005</v>
      </c>
      <c r="AD49">
        <v>26.529827999999998</v>
      </c>
      <c r="AE49">
        <v>47.963346999999999</v>
      </c>
      <c r="AF49">
        <v>8.6095550000000003</v>
      </c>
      <c r="AG49">
        <v>37.923954000000002</v>
      </c>
      <c r="AH49">
        <v>148.38287299999999</v>
      </c>
      <c r="AI49">
        <v>0</v>
      </c>
      <c r="AJ49">
        <v>0</v>
      </c>
      <c r="AK49">
        <v>24.746794000000001</v>
      </c>
      <c r="AL49">
        <v>51.85913</v>
      </c>
      <c r="AM49">
        <v>0</v>
      </c>
      <c r="AN49">
        <v>1.0579160000000001</v>
      </c>
      <c r="AO49">
        <v>19.396238</v>
      </c>
      <c r="AP49">
        <v>9.818327</v>
      </c>
      <c r="AQ49">
        <v>0</v>
      </c>
      <c r="AR49">
        <v>12.853210000000001</v>
      </c>
      <c r="AS49">
        <v>9.7883479999999992</v>
      </c>
      <c r="AT49">
        <v>19.403955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135.83000000000001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2313.6815620000007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351.803155</v>
      </c>
      <c r="L50">
        <v>468.37375200000002</v>
      </c>
      <c r="M50">
        <v>56.490476999999998</v>
      </c>
      <c r="N50">
        <v>88.528130000000004</v>
      </c>
      <c r="O50">
        <v>82.838780999999997</v>
      </c>
      <c r="P50">
        <v>123.004187</v>
      </c>
      <c r="Q50">
        <v>10.132498999999999</v>
      </c>
      <c r="R50">
        <v>22.562277999999999</v>
      </c>
      <c r="S50">
        <v>13.861243</v>
      </c>
      <c r="T50">
        <v>0</v>
      </c>
      <c r="U50">
        <v>404.93722500000001</v>
      </c>
      <c r="V50">
        <v>13.988149999999999</v>
      </c>
      <c r="W50">
        <v>25.968761000000001</v>
      </c>
      <c r="X50">
        <v>63.207656999999998</v>
      </c>
      <c r="Y50">
        <v>0</v>
      </c>
      <c r="Z50">
        <v>6.3264800000000001</v>
      </c>
      <c r="AA50">
        <v>0</v>
      </c>
      <c r="AB50">
        <v>18.105872000000002</v>
      </c>
      <c r="AC50">
        <v>9.3894400000000005</v>
      </c>
      <c r="AD50">
        <v>26.529827999999998</v>
      </c>
      <c r="AE50">
        <v>47.963346999999999</v>
      </c>
      <c r="AF50">
        <v>8.6095550000000003</v>
      </c>
      <c r="AG50">
        <v>37.923954000000002</v>
      </c>
      <c r="AH50">
        <v>148.38287299999999</v>
      </c>
      <c r="AI50">
        <v>0</v>
      </c>
      <c r="AJ50">
        <v>0</v>
      </c>
      <c r="AK50">
        <v>24.746794000000001</v>
      </c>
      <c r="AL50">
        <v>51.85913</v>
      </c>
      <c r="AM50">
        <v>0</v>
      </c>
      <c r="AN50">
        <v>1.0579160000000001</v>
      </c>
      <c r="AO50">
        <v>19.396238</v>
      </c>
      <c r="AP50">
        <v>9.818327</v>
      </c>
      <c r="AQ50">
        <v>0</v>
      </c>
      <c r="AR50">
        <v>12.853210000000001</v>
      </c>
      <c r="AS50">
        <v>9.7883479999999992</v>
      </c>
      <c r="AT50">
        <v>19.403955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135.83000000000001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2313.6815620000007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351.803155</v>
      </c>
      <c r="L51">
        <v>444.11875199999997</v>
      </c>
      <c r="M51">
        <v>87.410751000000005</v>
      </c>
      <c r="N51">
        <v>113.103296</v>
      </c>
      <c r="O51">
        <v>117.863001</v>
      </c>
      <c r="P51">
        <v>134.365229</v>
      </c>
      <c r="Q51">
        <v>10.716283000000001</v>
      </c>
      <c r="R51">
        <v>22.562529000000001</v>
      </c>
      <c r="S51">
        <v>13.972955000000001</v>
      </c>
      <c r="T51">
        <v>0</v>
      </c>
      <c r="U51">
        <v>404.93722500000001</v>
      </c>
      <c r="V51">
        <v>13.988149999999999</v>
      </c>
      <c r="W51">
        <v>25.636952999999998</v>
      </c>
      <c r="X51">
        <v>65.148056999999994</v>
      </c>
      <c r="Y51">
        <v>0</v>
      </c>
      <c r="Z51">
        <v>6.3264800000000001</v>
      </c>
      <c r="AA51">
        <v>0</v>
      </c>
      <c r="AB51">
        <v>18.105872000000002</v>
      </c>
      <c r="AC51">
        <v>9.3894400000000005</v>
      </c>
      <c r="AD51">
        <v>26.529827999999998</v>
      </c>
      <c r="AE51">
        <v>47.963346999999999</v>
      </c>
      <c r="AF51">
        <v>8.6095550000000003</v>
      </c>
      <c r="AG51">
        <v>37.923954000000002</v>
      </c>
      <c r="AH51">
        <v>148.38287299999999</v>
      </c>
      <c r="AI51">
        <v>0</v>
      </c>
      <c r="AJ51">
        <v>0</v>
      </c>
      <c r="AK51">
        <v>24.746794000000001</v>
      </c>
      <c r="AL51">
        <v>51.85913</v>
      </c>
      <c r="AM51">
        <v>0</v>
      </c>
      <c r="AN51">
        <v>1.0579160000000001</v>
      </c>
      <c r="AO51">
        <v>19.396238</v>
      </c>
      <c r="AP51">
        <v>9.818327</v>
      </c>
      <c r="AQ51">
        <v>0</v>
      </c>
      <c r="AR51">
        <v>12.853210000000001</v>
      </c>
      <c r="AS51">
        <v>31.322713</v>
      </c>
      <c r="AT51">
        <v>19.403955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135.83000000000001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2415.1459679999998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351.803155</v>
      </c>
      <c r="L52">
        <v>455.76115199999998</v>
      </c>
      <c r="M52">
        <v>87.410751000000005</v>
      </c>
      <c r="N52">
        <v>113.103296</v>
      </c>
      <c r="O52">
        <v>117.863001</v>
      </c>
      <c r="P52">
        <v>134.365229</v>
      </c>
      <c r="Q52">
        <v>10.716283000000001</v>
      </c>
      <c r="R52">
        <v>22.562529000000001</v>
      </c>
      <c r="S52">
        <v>13.972955000000001</v>
      </c>
      <c r="T52">
        <v>0</v>
      </c>
      <c r="U52">
        <v>404.93722500000001</v>
      </c>
      <c r="V52">
        <v>13.988149999999999</v>
      </c>
      <c r="W52">
        <v>25.636952999999998</v>
      </c>
      <c r="X52">
        <v>65.148056999999994</v>
      </c>
      <c r="Y52">
        <v>0</v>
      </c>
      <c r="Z52">
        <v>6.3264800000000001</v>
      </c>
      <c r="AA52">
        <v>0</v>
      </c>
      <c r="AB52">
        <v>18.105872000000002</v>
      </c>
      <c r="AC52">
        <v>9.3894400000000005</v>
      </c>
      <c r="AD52">
        <v>26.529827999999998</v>
      </c>
      <c r="AE52">
        <v>47.963346999999999</v>
      </c>
      <c r="AF52">
        <v>8.6095550000000003</v>
      </c>
      <c r="AG52">
        <v>37.923954000000002</v>
      </c>
      <c r="AH52">
        <v>148.38287299999999</v>
      </c>
      <c r="AI52">
        <v>0</v>
      </c>
      <c r="AJ52">
        <v>0</v>
      </c>
      <c r="AK52">
        <v>24.746794000000001</v>
      </c>
      <c r="AL52">
        <v>51.85913</v>
      </c>
      <c r="AM52">
        <v>0</v>
      </c>
      <c r="AN52">
        <v>1.0579160000000001</v>
      </c>
      <c r="AO52">
        <v>19.396238</v>
      </c>
      <c r="AP52">
        <v>9.818327</v>
      </c>
      <c r="AQ52">
        <v>0</v>
      </c>
      <c r="AR52">
        <v>47.128435000000003</v>
      </c>
      <c r="AS52">
        <v>31.322713</v>
      </c>
      <c r="AT52">
        <v>19.403955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135.83000000000001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2461.0635929999994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351.803155</v>
      </c>
      <c r="L53">
        <v>455.76115199999998</v>
      </c>
      <c r="M53">
        <v>87.410751000000005</v>
      </c>
      <c r="N53">
        <v>113.103296</v>
      </c>
      <c r="O53">
        <v>117.863001</v>
      </c>
      <c r="P53">
        <v>134.365229</v>
      </c>
      <c r="Q53">
        <v>10.716283000000001</v>
      </c>
      <c r="R53">
        <v>22.562529000000001</v>
      </c>
      <c r="S53">
        <v>13.972955000000001</v>
      </c>
      <c r="T53">
        <v>0</v>
      </c>
      <c r="U53">
        <v>404.93722500000001</v>
      </c>
      <c r="V53">
        <v>13.988149999999999</v>
      </c>
      <c r="W53">
        <v>25.636952999999998</v>
      </c>
      <c r="X53">
        <v>65.148056999999994</v>
      </c>
      <c r="Y53">
        <v>0</v>
      </c>
      <c r="Z53">
        <v>6.3264800000000001</v>
      </c>
      <c r="AA53">
        <v>0</v>
      </c>
      <c r="AB53">
        <v>18.105872000000002</v>
      </c>
      <c r="AC53">
        <v>9.3894400000000005</v>
      </c>
      <c r="AD53">
        <v>26.529827999999998</v>
      </c>
      <c r="AE53">
        <v>47.963346999999999</v>
      </c>
      <c r="AF53">
        <v>8.6095550000000003</v>
      </c>
      <c r="AG53">
        <v>37.923954000000002</v>
      </c>
      <c r="AH53">
        <v>148.38287299999999</v>
      </c>
      <c r="AI53">
        <v>0</v>
      </c>
      <c r="AJ53">
        <v>0</v>
      </c>
      <c r="AK53">
        <v>24.746794000000001</v>
      </c>
      <c r="AL53">
        <v>51.85913</v>
      </c>
      <c r="AM53">
        <v>0</v>
      </c>
      <c r="AN53">
        <v>1.0579160000000001</v>
      </c>
      <c r="AO53">
        <v>19.396238</v>
      </c>
      <c r="AP53">
        <v>9.818327</v>
      </c>
      <c r="AQ53">
        <v>0</v>
      </c>
      <c r="AR53">
        <v>6.4266050000000003</v>
      </c>
      <c r="AS53">
        <v>9.7883479999999992</v>
      </c>
      <c r="AT53">
        <v>18.757466000000001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135.83000000000001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2398.1809089999992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351.803155</v>
      </c>
      <c r="L54">
        <v>455.76115199999998</v>
      </c>
      <c r="M54">
        <v>87.410751000000005</v>
      </c>
      <c r="N54">
        <v>113.103296</v>
      </c>
      <c r="O54">
        <v>117.863001</v>
      </c>
      <c r="P54">
        <v>134.365229</v>
      </c>
      <c r="Q54">
        <v>10.716283000000001</v>
      </c>
      <c r="R54">
        <v>22.513781999999999</v>
      </c>
      <c r="S54">
        <v>13.972955000000001</v>
      </c>
      <c r="T54">
        <v>0</v>
      </c>
      <c r="U54">
        <v>404.93722500000001</v>
      </c>
      <c r="V54">
        <v>13.988149999999999</v>
      </c>
      <c r="W54">
        <v>25.636952999999998</v>
      </c>
      <c r="X54">
        <v>65.148056999999994</v>
      </c>
      <c r="Y54">
        <v>0</v>
      </c>
      <c r="Z54">
        <v>6.3264800000000001</v>
      </c>
      <c r="AA54">
        <v>0</v>
      </c>
      <c r="AB54">
        <v>18.105872000000002</v>
      </c>
      <c r="AC54">
        <v>9.3894400000000005</v>
      </c>
      <c r="AD54">
        <v>26.529827999999998</v>
      </c>
      <c r="AE54">
        <v>47.963346999999999</v>
      </c>
      <c r="AF54">
        <v>8.6095550000000003</v>
      </c>
      <c r="AG54">
        <v>37.923954000000002</v>
      </c>
      <c r="AH54">
        <v>148.38287299999999</v>
      </c>
      <c r="AI54">
        <v>0</v>
      </c>
      <c r="AJ54">
        <v>0</v>
      </c>
      <c r="AK54">
        <v>24.746794000000001</v>
      </c>
      <c r="AL54">
        <v>51.85913</v>
      </c>
      <c r="AM54">
        <v>0</v>
      </c>
      <c r="AN54">
        <v>1.0579160000000001</v>
      </c>
      <c r="AO54">
        <v>19.396238</v>
      </c>
      <c r="AP54">
        <v>9.818327</v>
      </c>
      <c r="AQ54">
        <v>0</v>
      </c>
      <c r="AR54">
        <v>6.4266050000000003</v>
      </c>
      <c r="AS54">
        <v>9.7883479999999992</v>
      </c>
      <c r="AT54">
        <v>19.403955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135.83000000000001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2398.7786509999996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358.77369099999999</v>
      </c>
      <c r="L55">
        <v>444.11875199999997</v>
      </c>
      <c r="M55">
        <v>87.410751000000005</v>
      </c>
      <c r="N55">
        <v>113.103296</v>
      </c>
      <c r="O55">
        <v>117.863001</v>
      </c>
      <c r="P55">
        <v>134.365229</v>
      </c>
      <c r="Q55">
        <v>12.819156</v>
      </c>
      <c r="R55">
        <v>22.513781999999999</v>
      </c>
      <c r="S55">
        <v>14.081512</v>
      </c>
      <c r="T55">
        <v>0</v>
      </c>
      <c r="U55">
        <v>404.93722500000001</v>
      </c>
      <c r="V55">
        <v>13.988149999999999</v>
      </c>
      <c r="W55">
        <v>25.636952999999998</v>
      </c>
      <c r="X55">
        <v>65.148056999999994</v>
      </c>
      <c r="Y55">
        <v>0</v>
      </c>
      <c r="Z55">
        <v>6.3264800000000001</v>
      </c>
      <c r="AA55">
        <v>0</v>
      </c>
      <c r="AB55">
        <v>18.105872000000002</v>
      </c>
      <c r="AC55">
        <v>9.3894400000000005</v>
      </c>
      <c r="AD55">
        <v>26.529827999999998</v>
      </c>
      <c r="AE55">
        <v>47.963346999999999</v>
      </c>
      <c r="AF55">
        <v>8.6095550000000003</v>
      </c>
      <c r="AG55">
        <v>37.923954000000002</v>
      </c>
      <c r="AH55">
        <v>148.38287299999999</v>
      </c>
      <c r="AI55">
        <v>0</v>
      </c>
      <c r="AJ55">
        <v>0</v>
      </c>
      <c r="AK55">
        <v>24.746794000000001</v>
      </c>
      <c r="AL55">
        <v>83.425557999999995</v>
      </c>
      <c r="AM55">
        <v>0</v>
      </c>
      <c r="AN55">
        <v>1.0579160000000001</v>
      </c>
      <c r="AO55">
        <v>17.399567000000001</v>
      </c>
      <c r="AP55">
        <v>9.818327</v>
      </c>
      <c r="AQ55">
        <v>0</v>
      </c>
      <c r="AR55">
        <v>5.3555039999999998</v>
      </c>
      <c r="AS55">
        <v>6.2645429999999998</v>
      </c>
      <c r="AT55">
        <v>19.403955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135.83000000000001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2421.2930679999995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358.77369099999999</v>
      </c>
      <c r="L56">
        <v>448.96975200000003</v>
      </c>
      <c r="M56">
        <v>87.410751000000005</v>
      </c>
      <c r="N56">
        <v>113.103296</v>
      </c>
      <c r="O56">
        <v>117.863001</v>
      </c>
      <c r="P56">
        <v>134.365229</v>
      </c>
      <c r="Q56">
        <v>12.819156</v>
      </c>
      <c r="R56">
        <v>22.513781999999999</v>
      </c>
      <c r="S56">
        <v>14.081512</v>
      </c>
      <c r="T56">
        <v>0</v>
      </c>
      <c r="U56">
        <v>404.93722500000001</v>
      </c>
      <c r="V56">
        <v>13.988149999999999</v>
      </c>
      <c r="W56">
        <v>25.636952999999998</v>
      </c>
      <c r="X56">
        <v>65.148056999999994</v>
      </c>
      <c r="Y56">
        <v>0</v>
      </c>
      <c r="Z56">
        <v>6.3264800000000001</v>
      </c>
      <c r="AA56">
        <v>0</v>
      </c>
      <c r="AB56">
        <v>18.105872000000002</v>
      </c>
      <c r="AC56">
        <v>9.3894400000000005</v>
      </c>
      <c r="AD56">
        <v>26.529827999999998</v>
      </c>
      <c r="AE56">
        <v>47.963346999999999</v>
      </c>
      <c r="AF56">
        <v>8.6095550000000003</v>
      </c>
      <c r="AG56">
        <v>37.923954000000002</v>
      </c>
      <c r="AH56">
        <v>148.38287299999999</v>
      </c>
      <c r="AI56">
        <v>0</v>
      </c>
      <c r="AJ56">
        <v>0</v>
      </c>
      <c r="AK56">
        <v>24.746794000000001</v>
      </c>
      <c r="AL56">
        <v>83.425557999999995</v>
      </c>
      <c r="AM56">
        <v>0</v>
      </c>
      <c r="AN56">
        <v>1.0579160000000001</v>
      </c>
      <c r="AO56">
        <v>17.399567000000001</v>
      </c>
      <c r="AP56">
        <v>9.818327</v>
      </c>
      <c r="AQ56">
        <v>0</v>
      </c>
      <c r="AR56">
        <v>5.3555039999999998</v>
      </c>
      <c r="AS56">
        <v>6.2645429999999998</v>
      </c>
      <c r="AT56">
        <v>19.403955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135.83000000000001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2426.1440679999996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365.12607000000003</v>
      </c>
      <c r="L57">
        <v>424.889388</v>
      </c>
      <c r="M57">
        <v>56.490476999999998</v>
      </c>
      <c r="N57">
        <v>88.528130000000004</v>
      </c>
      <c r="O57">
        <v>82.838780999999997</v>
      </c>
      <c r="P57">
        <v>122.033987</v>
      </c>
      <c r="Q57">
        <v>12.838559999999999</v>
      </c>
      <c r="R57">
        <v>22.59863</v>
      </c>
      <c r="S57">
        <v>14.082957</v>
      </c>
      <c r="T57">
        <v>0</v>
      </c>
      <c r="U57">
        <v>404.93722500000001</v>
      </c>
      <c r="V57">
        <v>13.988149999999999</v>
      </c>
      <c r="W57">
        <v>25.636952999999998</v>
      </c>
      <c r="X57">
        <v>65.148056999999994</v>
      </c>
      <c r="Y57">
        <v>0</v>
      </c>
      <c r="Z57">
        <v>6.3264800000000001</v>
      </c>
      <c r="AA57">
        <v>0</v>
      </c>
      <c r="AB57">
        <v>18.105872000000002</v>
      </c>
      <c r="AC57">
        <v>9.3894400000000005</v>
      </c>
      <c r="AD57">
        <v>26.529827999999998</v>
      </c>
      <c r="AE57">
        <v>47.963346999999999</v>
      </c>
      <c r="AF57">
        <v>8.6095550000000003</v>
      </c>
      <c r="AG57">
        <v>37.923954000000002</v>
      </c>
      <c r="AH57">
        <v>148.38287299999999</v>
      </c>
      <c r="AI57">
        <v>0</v>
      </c>
      <c r="AJ57">
        <v>0</v>
      </c>
      <c r="AK57">
        <v>24.746794000000001</v>
      </c>
      <c r="AL57">
        <v>83.425557999999995</v>
      </c>
      <c r="AM57">
        <v>0</v>
      </c>
      <c r="AN57">
        <v>1.0393559999999999</v>
      </c>
      <c r="AO57">
        <v>17.399567000000001</v>
      </c>
      <c r="AP57">
        <v>9.818327</v>
      </c>
      <c r="AQ57">
        <v>0</v>
      </c>
      <c r="AR57">
        <v>32.133023999999999</v>
      </c>
      <c r="AS57">
        <v>6.2645429999999998</v>
      </c>
      <c r="AT57">
        <v>19.403955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135.83000000000001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2332.429838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365.12607000000003</v>
      </c>
      <c r="L58">
        <v>424.889388</v>
      </c>
      <c r="M58">
        <v>56.490476999999998</v>
      </c>
      <c r="N58">
        <v>88.528130000000004</v>
      </c>
      <c r="O58">
        <v>82.838780999999997</v>
      </c>
      <c r="P58">
        <v>122.033987</v>
      </c>
      <c r="Q58">
        <v>12.838559999999999</v>
      </c>
      <c r="R58">
        <v>22.59863</v>
      </c>
      <c r="S58">
        <v>14.082957</v>
      </c>
      <c r="T58">
        <v>0</v>
      </c>
      <c r="U58">
        <v>404.93722500000001</v>
      </c>
      <c r="V58">
        <v>13.988149999999999</v>
      </c>
      <c r="W58">
        <v>25.636952999999998</v>
      </c>
      <c r="X58">
        <v>65.148056999999994</v>
      </c>
      <c r="Y58">
        <v>0</v>
      </c>
      <c r="Z58">
        <v>6.3264800000000001</v>
      </c>
      <c r="AA58">
        <v>0</v>
      </c>
      <c r="AB58">
        <v>18.105872000000002</v>
      </c>
      <c r="AC58">
        <v>9.3894400000000005</v>
      </c>
      <c r="AD58">
        <v>26.529827999999998</v>
      </c>
      <c r="AE58">
        <v>47.963346999999999</v>
      </c>
      <c r="AF58">
        <v>8.6095550000000003</v>
      </c>
      <c r="AG58">
        <v>37.923954000000002</v>
      </c>
      <c r="AH58">
        <v>148.38287299999999</v>
      </c>
      <c r="AI58">
        <v>0</v>
      </c>
      <c r="AJ58">
        <v>0</v>
      </c>
      <c r="AK58">
        <v>24.746794000000001</v>
      </c>
      <c r="AL58">
        <v>83.425557999999995</v>
      </c>
      <c r="AM58">
        <v>0</v>
      </c>
      <c r="AN58">
        <v>1.0393559999999999</v>
      </c>
      <c r="AO58">
        <v>17.399567000000001</v>
      </c>
      <c r="AP58">
        <v>9.818327</v>
      </c>
      <c r="AQ58">
        <v>0</v>
      </c>
      <c r="AR58">
        <v>32.133023999999999</v>
      </c>
      <c r="AS58">
        <v>6.2645429999999998</v>
      </c>
      <c r="AT58">
        <v>19.403955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135.83000000000001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2332.429838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363.74761599999999</v>
      </c>
      <c r="L59">
        <v>424.71475199999998</v>
      </c>
      <c r="M59">
        <v>89.258399999999995</v>
      </c>
      <c r="N59">
        <v>113.635617</v>
      </c>
      <c r="O59">
        <v>108.811278</v>
      </c>
      <c r="P59">
        <v>135.15856199999999</v>
      </c>
      <c r="Q59">
        <v>12.838559999999999</v>
      </c>
      <c r="R59">
        <v>27.914981999999998</v>
      </c>
      <c r="S59">
        <v>14.082519</v>
      </c>
      <c r="T59">
        <v>0</v>
      </c>
      <c r="U59">
        <v>404.93722500000001</v>
      </c>
      <c r="V59">
        <v>13.988149999999999</v>
      </c>
      <c r="W59">
        <v>26.959043999999999</v>
      </c>
      <c r="X59">
        <v>95.409468000000004</v>
      </c>
      <c r="Y59">
        <v>0</v>
      </c>
      <c r="Z59">
        <v>6.3264800000000001</v>
      </c>
      <c r="AA59">
        <v>0</v>
      </c>
      <c r="AB59">
        <v>15.519318999999999</v>
      </c>
      <c r="AC59">
        <v>9.3894400000000005</v>
      </c>
      <c r="AD59">
        <v>26.529827999999998</v>
      </c>
      <c r="AE59">
        <v>47.963346999999999</v>
      </c>
      <c r="AF59">
        <v>8.6095550000000003</v>
      </c>
      <c r="AG59">
        <v>37.923954000000002</v>
      </c>
      <c r="AH59">
        <v>148.38287299999999</v>
      </c>
      <c r="AI59">
        <v>0</v>
      </c>
      <c r="AJ59">
        <v>0</v>
      </c>
      <c r="AK59">
        <v>24.746794000000001</v>
      </c>
      <c r="AL59">
        <v>83.425557999999995</v>
      </c>
      <c r="AM59">
        <v>0</v>
      </c>
      <c r="AN59">
        <v>1.0393559999999999</v>
      </c>
      <c r="AO59">
        <v>17.399567000000001</v>
      </c>
      <c r="AP59">
        <v>9.818327</v>
      </c>
      <c r="AQ59">
        <v>0</v>
      </c>
      <c r="AR59">
        <v>21.422015999999999</v>
      </c>
      <c r="AS59">
        <v>6.2645429999999998</v>
      </c>
      <c r="AT59">
        <v>19.403955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135.83000000000001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2451.4510849999997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402.25355500000001</v>
      </c>
      <c r="L60">
        <v>424.71475199999998</v>
      </c>
      <c r="M60">
        <v>89.258399999999995</v>
      </c>
      <c r="N60">
        <v>114.60487500000001</v>
      </c>
      <c r="O60">
        <v>119.980389</v>
      </c>
      <c r="P60">
        <v>135.15856199999999</v>
      </c>
      <c r="Q60">
        <v>12.838559999999999</v>
      </c>
      <c r="R60">
        <v>27.914981999999998</v>
      </c>
      <c r="S60">
        <v>14.082519</v>
      </c>
      <c r="T60">
        <v>0</v>
      </c>
      <c r="U60">
        <v>404.93722500000001</v>
      </c>
      <c r="V60">
        <v>19.753174999999999</v>
      </c>
      <c r="W60">
        <v>36.656872999999997</v>
      </c>
      <c r="X60">
        <v>95.409468000000004</v>
      </c>
      <c r="Y60">
        <v>0</v>
      </c>
      <c r="Z60">
        <v>6.3264800000000001</v>
      </c>
      <c r="AA60">
        <v>0</v>
      </c>
      <c r="AB60">
        <v>15.519318999999999</v>
      </c>
      <c r="AC60">
        <v>9.3894400000000005</v>
      </c>
      <c r="AD60">
        <v>26.529827999999998</v>
      </c>
      <c r="AE60">
        <v>47.963346999999999</v>
      </c>
      <c r="AF60">
        <v>8.6095550000000003</v>
      </c>
      <c r="AG60">
        <v>37.923954000000002</v>
      </c>
      <c r="AH60">
        <v>148.38287299999999</v>
      </c>
      <c r="AI60">
        <v>0</v>
      </c>
      <c r="AJ60">
        <v>0</v>
      </c>
      <c r="AK60">
        <v>24.746794000000001</v>
      </c>
      <c r="AL60">
        <v>83.425557999999995</v>
      </c>
      <c r="AM60">
        <v>0</v>
      </c>
      <c r="AN60">
        <v>1.0393559999999999</v>
      </c>
      <c r="AO60">
        <v>17.399567000000001</v>
      </c>
      <c r="AP60">
        <v>9.818327</v>
      </c>
      <c r="AQ60">
        <v>0</v>
      </c>
      <c r="AR60">
        <v>8.5688060000000004</v>
      </c>
      <c r="AS60">
        <v>6.2645429999999998</v>
      </c>
      <c r="AT60">
        <v>19.403955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135.83000000000001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2504.7050370000002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402.25355500000001</v>
      </c>
      <c r="L61">
        <v>424.71475199999998</v>
      </c>
      <c r="M61">
        <v>89.258399999999995</v>
      </c>
      <c r="N61">
        <v>114.60487500000001</v>
      </c>
      <c r="O61">
        <v>119.980389</v>
      </c>
      <c r="P61">
        <v>135.15856199999999</v>
      </c>
      <c r="Q61">
        <v>12.838559999999999</v>
      </c>
      <c r="R61">
        <v>27.914981999999998</v>
      </c>
      <c r="S61">
        <v>14.082519</v>
      </c>
      <c r="T61">
        <v>0</v>
      </c>
      <c r="U61">
        <v>404.93722500000001</v>
      </c>
      <c r="V61">
        <v>19.753174999999999</v>
      </c>
      <c r="W61">
        <v>36.656872999999997</v>
      </c>
      <c r="X61">
        <v>95.409468000000004</v>
      </c>
      <c r="Y61">
        <v>0</v>
      </c>
      <c r="Z61">
        <v>6.3264800000000001</v>
      </c>
      <c r="AA61">
        <v>0</v>
      </c>
      <c r="AB61">
        <v>15.519318999999999</v>
      </c>
      <c r="AC61">
        <v>9.3894400000000005</v>
      </c>
      <c r="AD61">
        <v>26.529827999999998</v>
      </c>
      <c r="AE61">
        <v>47.963346999999999</v>
      </c>
      <c r="AF61">
        <v>8.6095550000000003</v>
      </c>
      <c r="AG61">
        <v>37.923954000000002</v>
      </c>
      <c r="AH61">
        <v>148.38287299999999</v>
      </c>
      <c r="AI61">
        <v>0</v>
      </c>
      <c r="AJ61">
        <v>0</v>
      </c>
      <c r="AK61">
        <v>24.746794000000001</v>
      </c>
      <c r="AL61">
        <v>83.425557999999995</v>
      </c>
      <c r="AM61">
        <v>0</v>
      </c>
      <c r="AN61">
        <v>1.0393559999999999</v>
      </c>
      <c r="AO61">
        <v>17.399567000000001</v>
      </c>
      <c r="AP61">
        <v>9.818327</v>
      </c>
      <c r="AQ61">
        <v>0</v>
      </c>
      <c r="AR61">
        <v>8.5688060000000004</v>
      </c>
      <c r="AS61">
        <v>6.2645429999999998</v>
      </c>
      <c r="AT61">
        <v>19.403955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135.83000000000001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2504.7050370000002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402.25355500000001</v>
      </c>
      <c r="L62">
        <v>424.71475199999998</v>
      </c>
      <c r="M62">
        <v>89.258399999999995</v>
      </c>
      <c r="N62">
        <v>114.60487500000001</v>
      </c>
      <c r="O62">
        <v>119.980389</v>
      </c>
      <c r="P62">
        <v>135.15856199999999</v>
      </c>
      <c r="Q62">
        <v>12.838559999999999</v>
      </c>
      <c r="R62">
        <v>27.914981999999998</v>
      </c>
      <c r="S62">
        <v>14.082519</v>
      </c>
      <c r="T62">
        <v>0</v>
      </c>
      <c r="U62">
        <v>404.93722500000001</v>
      </c>
      <c r="V62">
        <v>19.753174999999999</v>
      </c>
      <c r="W62">
        <v>36.656872999999997</v>
      </c>
      <c r="X62">
        <v>95.409468000000004</v>
      </c>
      <c r="Y62">
        <v>0</v>
      </c>
      <c r="Z62">
        <v>6.3264800000000001</v>
      </c>
      <c r="AA62">
        <v>0</v>
      </c>
      <c r="AB62">
        <v>15.519318999999999</v>
      </c>
      <c r="AC62">
        <v>9.3894400000000005</v>
      </c>
      <c r="AD62">
        <v>26.529827999999998</v>
      </c>
      <c r="AE62">
        <v>47.963346999999999</v>
      </c>
      <c r="AF62">
        <v>8.6095550000000003</v>
      </c>
      <c r="AG62">
        <v>37.923954000000002</v>
      </c>
      <c r="AH62">
        <v>148.38287299999999</v>
      </c>
      <c r="AI62">
        <v>0</v>
      </c>
      <c r="AJ62">
        <v>0</v>
      </c>
      <c r="AK62">
        <v>24.746794000000001</v>
      </c>
      <c r="AL62">
        <v>83.425557999999995</v>
      </c>
      <c r="AM62">
        <v>0</v>
      </c>
      <c r="AN62">
        <v>1.0393559999999999</v>
      </c>
      <c r="AO62">
        <v>17.399567000000001</v>
      </c>
      <c r="AP62">
        <v>9.818327</v>
      </c>
      <c r="AQ62">
        <v>0</v>
      </c>
      <c r="AR62">
        <v>8.5688060000000004</v>
      </c>
      <c r="AS62">
        <v>6.2645429999999998</v>
      </c>
      <c r="AT62">
        <v>19.403955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135.83000000000001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2504.7050370000002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402.25355500000001</v>
      </c>
      <c r="L63">
        <v>424.71475199999998</v>
      </c>
      <c r="M63">
        <v>89.258399999999995</v>
      </c>
      <c r="N63">
        <v>114.60487500000001</v>
      </c>
      <c r="O63">
        <v>119.980389</v>
      </c>
      <c r="P63">
        <v>135.15856199999999</v>
      </c>
      <c r="Q63">
        <v>12.838559999999999</v>
      </c>
      <c r="R63">
        <v>41.126874999999998</v>
      </c>
      <c r="S63">
        <v>14.082852000000001</v>
      </c>
      <c r="T63">
        <v>0</v>
      </c>
      <c r="U63">
        <v>404.93722500000001</v>
      </c>
      <c r="V63">
        <v>19.753174999999999</v>
      </c>
      <c r="W63">
        <v>36.656872999999997</v>
      </c>
      <c r="X63">
        <v>95.409468000000004</v>
      </c>
      <c r="Y63">
        <v>0</v>
      </c>
      <c r="Z63">
        <v>6.3264800000000001</v>
      </c>
      <c r="AA63">
        <v>0</v>
      </c>
      <c r="AB63">
        <v>15.519318999999999</v>
      </c>
      <c r="AC63">
        <v>9.3894400000000005</v>
      </c>
      <c r="AD63">
        <v>26.529827999999998</v>
      </c>
      <c r="AE63">
        <v>47.963346999999999</v>
      </c>
      <c r="AF63">
        <v>8.6095550000000003</v>
      </c>
      <c r="AG63">
        <v>37.923954000000002</v>
      </c>
      <c r="AH63">
        <v>148.38287299999999</v>
      </c>
      <c r="AI63">
        <v>0</v>
      </c>
      <c r="AJ63">
        <v>0</v>
      </c>
      <c r="AK63">
        <v>24.746794000000001</v>
      </c>
      <c r="AL63">
        <v>81.170812999999995</v>
      </c>
      <c r="AM63">
        <v>0</v>
      </c>
      <c r="AN63">
        <v>1.0393559999999999</v>
      </c>
      <c r="AO63">
        <v>17.399567000000001</v>
      </c>
      <c r="AP63">
        <v>9.818327</v>
      </c>
      <c r="AQ63">
        <v>0</v>
      </c>
      <c r="AR63">
        <v>8.5688060000000004</v>
      </c>
      <c r="AS63">
        <v>9.7883479999999992</v>
      </c>
      <c r="AT63">
        <v>19.403955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135.83000000000001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2519.1863230000004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460.46555499999999</v>
      </c>
      <c r="L64">
        <v>435.81384000000003</v>
      </c>
      <c r="M64">
        <v>89.258399999999995</v>
      </c>
      <c r="N64">
        <v>114.60487500000001</v>
      </c>
      <c r="O64">
        <v>119.980389</v>
      </c>
      <c r="P64">
        <v>135.15856199999999</v>
      </c>
      <c r="Q64">
        <v>12.838559999999999</v>
      </c>
      <c r="R64">
        <v>41.126874999999998</v>
      </c>
      <c r="S64">
        <v>14.082852000000001</v>
      </c>
      <c r="T64">
        <v>0</v>
      </c>
      <c r="U64">
        <v>404.93722500000001</v>
      </c>
      <c r="V64">
        <v>19.753174999999999</v>
      </c>
      <c r="W64">
        <v>36.656872999999997</v>
      </c>
      <c r="X64">
        <v>95.409468000000004</v>
      </c>
      <c r="Y64">
        <v>0</v>
      </c>
      <c r="Z64">
        <v>6.3264800000000001</v>
      </c>
      <c r="AA64">
        <v>13.566307</v>
      </c>
      <c r="AB64">
        <v>15.519318999999999</v>
      </c>
      <c r="AC64">
        <v>9.3894400000000005</v>
      </c>
      <c r="AD64">
        <v>26.529827999999998</v>
      </c>
      <c r="AE64">
        <v>47.963346999999999</v>
      </c>
      <c r="AF64">
        <v>8.6095550000000003</v>
      </c>
      <c r="AG64">
        <v>37.923954000000002</v>
      </c>
      <c r="AH64">
        <v>148.38287299999999</v>
      </c>
      <c r="AI64">
        <v>0</v>
      </c>
      <c r="AJ64">
        <v>0</v>
      </c>
      <c r="AK64">
        <v>24.746794000000001</v>
      </c>
      <c r="AL64">
        <v>81.170812999999995</v>
      </c>
      <c r="AM64">
        <v>0</v>
      </c>
      <c r="AN64">
        <v>1.0393559999999999</v>
      </c>
      <c r="AO64">
        <v>17.399567000000001</v>
      </c>
      <c r="AP64">
        <v>9.818327</v>
      </c>
      <c r="AQ64">
        <v>0</v>
      </c>
      <c r="AR64">
        <v>8.5688060000000004</v>
      </c>
      <c r="AS64">
        <v>9.7883479999999992</v>
      </c>
      <c r="AT64">
        <v>19.403955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135.83000000000001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2602.0637180000003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469.77947499999999</v>
      </c>
      <c r="L65">
        <v>424.71475199999998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12.838559999999999</v>
      </c>
      <c r="R65">
        <v>41.126874999999998</v>
      </c>
      <c r="S65">
        <v>14.082972</v>
      </c>
      <c r="T65">
        <v>0</v>
      </c>
      <c r="U65">
        <v>404.93722500000001</v>
      </c>
      <c r="V65">
        <v>19.753174999999999</v>
      </c>
      <c r="W65">
        <v>36.656872999999997</v>
      </c>
      <c r="X65">
        <v>95.409468000000004</v>
      </c>
      <c r="Y65">
        <v>0</v>
      </c>
      <c r="Z65">
        <v>6.3264800000000001</v>
      </c>
      <c r="AA65">
        <v>13.566307</v>
      </c>
      <c r="AB65">
        <v>15.519318999999999</v>
      </c>
      <c r="AC65">
        <v>9.3894400000000005</v>
      </c>
      <c r="AD65">
        <v>26.529827999999998</v>
      </c>
      <c r="AE65">
        <v>47.963346999999999</v>
      </c>
      <c r="AF65">
        <v>8.6095550000000003</v>
      </c>
      <c r="AG65">
        <v>37.923954000000002</v>
      </c>
      <c r="AH65">
        <v>148.38287299999999</v>
      </c>
      <c r="AI65">
        <v>0</v>
      </c>
      <c r="AJ65">
        <v>0</v>
      </c>
      <c r="AK65">
        <v>24.746794000000001</v>
      </c>
      <c r="AL65">
        <v>81.170812999999995</v>
      </c>
      <c r="AM65">
        <v>0</v>
      </c>
      <c r="AN65">
        <v>1.0393559999999999</v>
      </c>
      <c r="AO65">
        <v>17.399567000000001</v>
      </c>
      <c r="AP65">
        <v>9.818327</v>
      </c>
      <c r="AQ65">
        <v>0</v>
      </c>
      <c r="AR65">
        <v>8.5688060000000004</v>
      </c>
      <c r="AS65">
        <v>9.7883479999999992</v>
      </c>
      <c r="AT65">
        <v>19.403955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135.83000000000001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2600.2786700000001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518.28947500000004</v>
      </c>
      <c r="L66">
        <v>424.71475199999998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12.838559999999999</v>
      </c>
      <c r="R66">
        <v>41.126874999999998</v>
      </c>
      <c r="S66">
        <v>14.082972</v>
      </c>
      <c r="T66">
        <v>0</v>
      </c>
      <c r="U66">
        <v>404.93722500000001</v>
      </c>
      <c r="V66">
        <v>19.753174999999999</v>
      </c>
      <c r="W66">
        <v>36.656872999999997</v>
      </c>
      <c r="X66">
        <v>95.409468000000004</v>
      </c>
      <c r="Y66">
        <v>0</v>
      </c>
      <c r="Z66">
        <v>6.3264800000000001</v>
      </c>
      <c r="AA66">
        <v>13.566307</v>
      </c>
      <c r="AB66">
        <v>15.519318999999999</v>
      </c>
      <c r="AC66">
        <v>9.3894400000000005</v>
      </c>
      <c r="AD66">
        <v>26.529827999999998</v>
      </c>
      <c r="AE66">
        <v>47.963346999999999</v>
      </c>
      <c r="AF66">
        <v>8.6095550000000003</v>
      </c>
      <c r="AG66">
        <v>37.923954000000002</v>
      </c>
      <c r="AH66">
        <v>148.38287299999999</v>
      </c>
      <c r="AI66">
        <v>0</v>
      </c>
      <c r="AJ66">
        <v>0</v>
      </c>
      <c r="AK66">
        <v>24.746794000000001</v>
      </c>
      <c r="AL66">
        <v>81.170812999999995</v>
      </c>
      <c r="AM66">
        <v>0</v>
      </c>
      <c r="AN66">
        <v>1.0393559999999999</v>
      </c>
      <c r="AO66">
        <v>17.399567000000001</v>
      </c>
      <c r="AP66">
        <v>9.818327</v>
      </c>
      <c r="AQ66">
        <v>0</v>
      </c>
      <c r="AR66">
        <v>8.5688060000000004</v>
      </c>
      <c r="AS66">
        <v>9.7883479999999992</v>
      </c>
      <c r="AT66">
        <v>19.403955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135.83000000000001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2648.7886700000008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420.493315</v>
      </c>
      <c r="L67">
        <v>424.71475199999998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12.838559999999999</v>
      </c>
      <c r="R67">
        <v>27.914981999999998</v>
      </c>
      <c r="S67">
        <v>14.082519</v>
      </c>
      <c r="T67">
        <v>0</v>
      </c>
      <c r="U67">
        <v>404.93722500000001</v>
      </c>
      <c r="V67">
        <v>19.753174999999999</v>
      </c>
      <c r="W67">
        <v>36.656872999999997</v>
      </c>
      <c r="X67">
        <v>95.409468000000004</v>
      </c>
      <c r="Y67">
        <v>0</v>
      </c>
      <c r="Z67">
        <v>6.3264800000000001</v>
      </c>
      <c r="AA67">
        <v>13.566307</v>
      </c>
      <c r="AB67">
        <v>15.519318999999999</v>
      </c>
      <c r="AC67">
        <v>9.3894400000000005</v>
      </c>
      <c r="AD67">
        <v>26.529827999999998</v>
      </c>
      <c r="AE67">
        <v>47.963346999999999</v>
      </c>
      <c r="AF67">
        <v>8.6095550000000003</v>
      </c>
      <c r="AG67">
        <v>37.923954000000002</v>
      </c>
      <c r="AH67">
        <v>148.38287299999999</v>
      </c>
      <c r="AI67">
        <v>0</v>
      </c>
      <c r="AJ67">
        <v>0</v>
      </c>
      <c r="AK67">
        <v>24.746794000000001</v>
      </c>
      <c r="AL67">
        <v>81.734499</v>
      </c>
      <c r="AM67">
        <v>0</v>
      </c>
      <c r="AN67">
        <v>1.0393559999999999</v>
      </c>
      <c r="AO67">
        <v>15.688134</v>
      </c>
      <c r="AP67">
        <v>10.812588</v>
      </c>
      <c r="AQ67">
        <v>0</v>
      </c>
      <c r="AR67">
        <v>12.853210000000001</v>
      </c>
      <c r="AS67">
        <v>9.7883479999999992</v>
      </c>
      <c r="AT67">
        <v>19.403955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135.83000000000001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2541.9110820000005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420.493315</v>
      </c>
      <c r="L68">
        <v>424.71475199999998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12.838559999999999</v>
      </c>
      <c r="R68">
        <v>27.914981999999998</v>
      </c>
      <c r="S68">
        <v>14.082519</v>
      </c>
      <c r="T68">
        <v>0</v>
      </c>
      <c r="U68">
        <v>404.93722500000001</v>
      </c>
      <c r="V68">
        <v>19.753174999999999</v>
      </c>
      <c r="W68">
        <v>36.656872999999997</v>
      </c>
      <c r="X68">
        <v>95.409468000000004</v>
      </c>
      <c r="Y68">
        <v>0</v>
      </c>
      <c r="Z68">
        <v>6.3264800000000001</v>
      </c>
      <c r="AA68">
        <v>27.209258999999999</v>
      </c>
      <c r="AB68">
        <v>15.519318999999999</v>
      </c>
      <c r="AC68">
        <v>9.3894400000000005</v>
      </c>
      <c r="AD68">
        <v>26.529827999999998</v>
      </c>
      <c r="AE68">
        <v>47.963346999999999</v>
      </c>
      <c r="AF68">
        <v>8.6095550000000003</v>
      </c>
      <c r="AG68">
        <v>37.923954000000002</v>
      </c>
      <c r="AH68">
        <v>148.38287299999999</v>
      </c>
      <c r="AI68">
        <v>0</v>
      </c>
      <c r="AJ68">
        <v>0</v>
      </c>
      <c r="AK68">
        <v>24.746794000000001</v>
      </c>
      <c r="AL68">
        <v>81.734499</v>
      </c>
      <c r="AM68">
        <v>0</v>
      </c>
      <c r="AN68">
        <v>1.0393559999999999</v>
      </c>
      <c r="AO68">
        <v>15.688134</v>
      </c>
      <c r="AP68">
        <v>10.812588</v>
      </c>
      <c r="AQ68">
        <v>0</v>
      </c>
      <c r="AR68">
        <v>12.853210000000001</v>
      </c>
      <c r="AS68">
        <v>9.7883479999999992</v>
      </c>
      <c r="AT68">
        <v>19.403955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135.83000000000001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2555.5540340000007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410.791315</v>
      </c>
      <c r="L69">
        <v>439.26775199999997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12.838559999999999</v>
      </c>
      <c r="R69">
        <v>27.914981999999998</v>
      </c>
      <c r="S69">
        <v>14.082300999999999</v>
      </c>
      <c r="T69">
        <v>0</v>
      </c>
      <c r="U69">
        <v>404.93722500000001</v>
      </c>
      <c r="V69">
        <v>19.753174999999999</v>
      </c>
      <c r="W69">
        <v>36.656872999999997</v>
      </c>
      <c r="X69">
        <v>95.409468000000004</v>
      </c>
      <c r="Y69">
        <v>0</v>
      </c>
      <c r="Z69">
        <v>6.3264800000000001</v>
      </c>
      <c r="AA69">
        <v>27.209258999999999</v>
      </c>
      <c r="AB69">
        <v>18.105872000000002</v>
      </c>
      <c r="AC69">
        <v>18.778880999999998</v>
      </c>
      <c r="AD69">
        <v>26.529827999999998</v>
      </c>
      <c r="AE69">
        <v>47.963346999999999</v>
      </c>
      <c r="AF69">
        <v>8.6095550000000003</v>
      </c>
      <c r="AG69">
        <v>37.923954000000002</v>
      </c>
      <c r="AH69">
        <v>148.38287299999999</v>
      </c>
      <c r="AI69">
        <v>0</v>
      </c>
      <c r="AJ69">
        <v>0</v>
      </c>
      <c r="AK69">
        <v>24.746794000000001</v>
      </c>
      <c r="AL69">
        <v>81.734499</v>
      </c>
      <c r="AM69">
        <v>0</v>
      </c>
      <c r="AN69">
        <v>1.0393559999999999</v>
      </c>
      <c r="AO69">
        <v>15.688134</v>
      </c>
      <c r="AP69">
        <v>10.812588</v>
      </c>
      <c r="AQ69">
        <v>0</v>
      </c>
      <c r="AR69">
        <v>12.853210000000001</v>
      </c>
      <c r="AS69">
        <v>9.7883479999999992</v>
      </c>
      <c r="AT69">
        <v>19.403955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135.83000000000001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2572.3808100000001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410.791315</v>
      </c>
      <c r="L70">
        <v>439.26775199999997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12.838559999999999</v>
      </c>
      <c r="R70">
        <v>27.914981999999998</v>
      </c>
      <c r="S70">
        <v>14.082300999999999</v>
      </c>
      <c r="T70">
        <v>0</v>
      </c>
      <c r="U70">
        <v>404.93722500000001</v>
      </c>
      <c r="V70">
        <v>19.753174999999999</v>
      </c>
      <c r="W70">
        <v>36.656872999999997</v>
      </c>
      <c r="X70">
        <v>95.409468000000004</v>
      </c>
      <c r="Y70">
        <v>0</v>
      </c>
      <c r="Z70">
        <v>6.3264800000000001</v>
      </c>
      <c r="AA70">
        <v>27.209258999999999</v>
      </c>
      <c r="AB70">
        <v>18.105872000000002</v>
      </c>
      <c r="AC70">
        <v>18.778880999999998</v>
      </c>
      <c r="AD70">
        <v>26.529827999999998</v>
      </c>
      <c r="AE70">
        <v>47.963346999999999</v>
      </c>
      <c r="AF70">
        <v>8.6095550000000003</v>
      </c>
      <c r="AG70">
        <v>37.923954000000002</v>
      </c>
      <c r="AH70">
        <v>148.38287299999999</v>
      </c>
      <c r="AI70">
        <v>0</v>
      </c>
      <c r="AJ70">
        <v>0</v>
      </c>
      <c r="AK70">
        <v>24.746794000000001</v>
      </c>
      <c r="AL70">
        <v>81.734499</v>
      </c>
      <c r="AM70">
        <v>0</v>
      </c>
      <c r="AN70">
        <v>1.0393559999999999</v>
      </c>
      <c r="AO70">
        <v>15.688134</v>
      </c>
      <c r="AP70">
        <v>10.812588</v>
      </c>
      <c r="AQ70">
        <v>14.669423999999999</v>
      </c>
      <c r="AR70">
        <v>12.853210000000001</v>
      </c>
      <c r="AS70">
        <v>9.7883479999999992</v>
      </c>
      <c r="AT70">
        <v>19.403955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135.83000000000001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2587.0502340000003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470.00572499999998</v>
      </c>
      <c r="L71">
        <v>483.38284299999998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15.72733</v>
      </c>
      <c r="R71">
        <v>27.914981999999998</v>
      </c>
      <c r="S71">
        <v>14.737337999999999</v>
      </c>
      <c r="T71">
        <v>0</v>
      </c>
      <c r="U71">
        <v>404.93722500000001</v>
      </c>
      <c r="V71">
        <v>19.753174999999999</v>
      </c>
      <c r="W71">
        <v>36.656872999999997</v>
      </c>
      <c r="X71">
        <v>95.409468000000004</v>
      </c>
      <c r="Y71">
        <v>0</v>
      </c>
      <c r="Z71">
        <v>1.0672200000000001</v>
      </c>
      <c r="AA71">
        <v>27.209258999999999</v>
      </c>
      <c r="AB71">
        <v>29.745362</v>
      </c>
      <c r="AC71">
        <v>18.778880999999998</v>
      </c>
      <c r="AD71">
        <v>26.529827999999998</v>
      </c>
      <c r="AE71">
        <v>47.963346999999999</v>
      </c>
      <c r="AF71">
        <v>8.6095550000000003</v>
      </c>
      <c r="AG71">
        <v>37.923954000000002</v>
      </c>
      <c r="AH71">
        <v>148.38287299999999</v>
      </c>
      <c r="AI71">
        <v>0</v>
      </c>
      <c r="AJ71">
        <v>0</v>
      </c>
      <c r="AK71">
        <v>24.746794000000001</v>
      </c>
      <c r="AL71">
        <v>81.734499</v>
      </c>
      <c r="AM71">
        <v>0</v>
      </c>
      <c r="AN71">
        <v>1.0393559999999999</v>
      </c>
      <c r="AO71">
        <v>15.688134</v>
      </c>
      <c r="AP71">
        <v>10.812588</v>
      </c>
      <c r="AQ71">
        <v>30.561299999999999</v>
      </c>
      <c r="AR71">
        <v>12.853210000000001</v>
      </c>
      <c r="AS71">
        <v>9.7883479999999992</v>
      </c>
      <c r="AT71">
        <v>19.403955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135.83000000000001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2716.1956480000008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489.40972499999998</v>
      </c>
      <c r="L72">
        <v>483.38284299999998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15.72733</v>
      </c>
      <c r="R72">
        <v>27.914981999999998</v>
      </c>
      <c r="S72">
        <v>14.737337999999999</v>
      </c>
      <c r="T72">
        <v>0</v>
      </c>
      <c r="U72">
        <v>404.93722500000001</v>
      </c>
      <c r="V72">
        <v>19.753174999999999</v>
      </c>
      <c r="W72">
        <v>36.656872999999997</v>
      </c>
      <c r="X72">
        <v>95.409468000000004</v>
      </c>
      <c r="Y72">
        <v>0</v>
      </c>
      <c r="Z72">
        <v>1.0672200000000001</v>
      </c>
      <c r="AA72">
        <v>40.892066999999997</v>
      </c>
      <c r="AB72">
        <v>29.745362</v>
      </c>
      <c r="AC72">
        <v>18.778880999999998</v>
      </c>
      <c r="AD72">
        <v>26.529827999999998</v>
      </c>
      <c r="AE72">
        <v>47.963346999999999</v>
      </c>
      <c r="AF72">
        <v>8.6095550000000003</v>
      </c>
      <c r="AG72">
        <v>37.923954000000002</v>
      </c>
      <c r="AH72">
        <v>148.38287299999999</v>
      </c>
      <c r="AI72">
        <v>0</v>
      </c>
      <c r="AJ72">
        <v>0</v>
      </c>
      <c r="AK72">
        <v>24.746794000000001</v>
      </c>
      <c r="AL72">
        <v>81.734499</v>
      </c>
      <c r="AM72">
        <v>0</v>
      </c>
      <c r="AN72">
        <v>1.0393559999999999</v>
      </c>
      <c r="AO72">
        <v>15.688134</v>
      </c>
      <c r="AP72">
        <v>10.812588</v>
      </c>
      <c r="AQ72">
        <v>30.561299999999999</v>
      </c>
      <c r="AR72">
        <v>12.853210000000001</v>
      </c>
      <c r="AS72">
        <v>9.7883479999999992</v>
      </c>
      <c r="AT72">
        <v>19.403955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135.83000000000001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2749.2824560000008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537.91972499999997</v>
      </c>
      <c r="L73">
        <v>551.29684299999997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15.72733</v>
      </c>
      <c r="R73">
        <v>41.126874999999998</v>
      </c>
      <c r="S73">
        <v>14.737337999999999</v>
      </c>
      <c r="T73">
        <v>0</v>
      </c>
      <c r="U73">
        <v>404.93722500000001</v>
      </c>
      <c r="V73">
        <v>19.753174999999999</v>
      </c>
      <c r="W73">
        <v>36.656872999999997</v>
      </c>
      <c r="X73">
        <v>95.409468000000004</v>
      </c>
      <c r="Y73">
        <v>0</v>
      </c>
      <c r="Z73">
        <v>1.0672200000000001</v>
      </c>
      <c r="AA73">
        <v>40.892066999999997</v>
      </c>
      <c r="AB73">
        <v>29.745362</v>
      </c>
      <c r="AC73">
        <v>18.778880999999998</v>
      </c>
      <c r="AD73">
        <v>26.529827999999998</v>
      </c>
      <c r="AE73">
        <v>47.963346999999999</v>
      </c>
      <c r="AF73">
        <v>8.6095550000000003</v>
      </c>
      <c r="AG73">
        <v>37.923954000000002</v>
      </c>
      <c r="AH73">
        <v>148.38287299999999</v>
      </c>
      <c r="AI73">
        <v>0</v>
      </c>
      <c r="AJ73">
        <v>0</v>
      </c>
      <c r="AK73">
        <v>24.746794000000001</v>
      </c>
      <c r="AL73">
        <v>81.734499</v>
      </c>
      <c r="AM73">
        <v>0</v>
      </c>
      <c r="AN73">
        <v>1.0393559999999999</v>
      </c>
      <c r="AO73">
        <v>15.688134</v>
      </c>
      <c r="AP73">
        <v>10.812588</v>
      </c>
      <c r="AQ73">
        <v>30.561299999999999</v>
      </c>
      <c r="AR73">
        <v>12.853210000000001</v>
      </c>
      <c r="AS73">
        <v>9.7883479999999992</v>
      </c>
      <c r="AT73">
        <v>19.403955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135.83000000000001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2878.9183490000005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605.83372499999996</v>
      </c>
      <c r="L74">
        <v>599.80684299999996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15.72733</v>
      </c>
      <c r="R74">
        <v>41.126874999999998</v>
      </c>
      <c r="S74">
        <v>14.737337999999999</v>
      </c>
      <c r="T74">
        <v>0</v>
      </c>
      <c r="U74">
        <v>404.93722500000001</v>
      </c>
      <c r="V74">
        <v>19.753174999999999</v>
      </c>
      <c r="W74">
        <v>36.656872999999997</v>
      </c>
      <c r="X74">
        <v>95.409468000000004</v>
      </c>
      <c r="Y74">
        <v>0</v>
      </c>
      <c r="Z74">
        <v>1.0672200000000001</v>
      </c>
      <c r="AA74">
        <v>40.892066999999997</v>
      </c>
      <c r="AB74">
        <v>29.745362</v>
      </c>
      <c r="AC74">
        <v>18.778880999999998</v>
      </c>
      <c r="AD74">
        <v>26.529827999999998</v>
      </c>
      <c r="AE74">
        <v>47.963346999999999</v>
      </c>
      <c r="AF74">
        <v>8.6095550000000003</v>
      </c>
      <c r="AG74">
        <v>37.923954000000002</v>
      </c>
      <c r="AH74">
        <v>148.38287299999999</v>
      </c>
      <c r="AI74">
        <v>0</v>
      </c>
      <c r="AJ74">
        <v>0</v>
      </c>
      <c r="AK74">
        <v>24.746794000000001</v>
      </c>
      <c r="AL74">
        <v>81.734499</v>
      </c>
      <c r="AM74">
        <v>0</v>
      </c>
      <c r="AN74">
        <v>1.0393559999999999</v>
      </c>
      <c r="AO74">
        <v>15.688134</v>
      </c>
      <c r="AP74">
        <v>9.818327</v>
      </c>
      <c r="AQ74">
        <v>44.008271999999998</v>
      </c>
      <c r="AR74">
        <v>14.995411000000001</v>
      </c>
      <c r="AS74">
        <v>9.7883479999999992</v>
      </c>
      <c r="AT74">
        <v>19.403955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126.13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3000.2372609999998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666.31391399999995</v>
      </c>
      <c r="L75">
        <v>626.37567300000001</v>
      </c>
      <c r="M75">
        <v>89.258399999999995</v>
      </c>
      <c r="N75">
        <v>114.60487500000001</v>
      </c>
      <c r="O75">
        <v>119.980389</v>
      </c>
      <c r="P75">
        <v>135.15856199999999</v>
      </c>
      <c r="Q75">
        <v>15.72733</v>
      </c>
      <c r="R75">
        <v>41.126874999999998</v>
      </c>
      <c r="S75">
        <v>14.737337999999999</v>
      </c>
      <c r="T75">
        <v>0</v>
      </c>
      <c r="U75">
        <v>404.93722500000001</v>
      </c>
      <c r="V75">
        <v>19.753174999999999</v>
      </c>
      <c r="W75">
        <v>36.656872999999997</v>
      </c>
      <c r="X75">
        <v>95.409468000000004</v>
      </c>
      <c r="Y75">
        <v>0</v>
      </c>
      <c r="Z75">
        <v>1.0672200000000001</v>
      </c>
      <c r="AA75">
        <v>40.892066999999997</v>
      </c>
      <c r="AB75">
        <v>29.745362</v>
      </c>
      <c r="AC75">
        <v>18.778880999999998</v>
      </c>
      <c r="AD75">
        <v>26.529827999999998</v>
      </c>
      <c r="AE75">
        <v>47.963346999999999</v>
      </c>
      <c r="AF75">
        <v>8.6095550000000003</v>
      </c>
      <c r="AG75">
        <v>37.923954000000002</v>
      </c>
      <c r="AH75">
        <v>148.38287299999999</v>
      </c>
      <c r="AI75">
        <v>0</v>
      </c>
      <c r="AJ75">
        <v>0</v>
      </c>
      <c r="AK75">
        <v>24.746794000000001</v>
      </c>
      <c r="AL75">
        <v>81.734499</v>
      </c>
      <c r="AM75">
        <v>0</v>
      </c>
      <c r="AN75">
        <v>1.0393559999999999</v>
      </c>
      <c r="AO75">
        <v>15.688134</v>
      </c>
      <c r="AP75">
        <v>9.818327</v>
      </c>
      <c r="AQ75">
        <v>44.008271999999998</v>
      </c>
      <c r="AR75">
        <v>12.853210000000001</v>
      </c>
      <c r="AS75">
        <v>13.051130000000001</v>
      </c>
      <c r="AT75">
        <v>19.403955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117.02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3079.2968609999998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666.31391399999995</v>
      </c>
      <c r="L76">
        <v>627.45269199999996</v>
      </c>
      <c r="M76">
        <v>89.258399999999995</v>
      </c>
      <c r="N76">
        <v>114.60487500000001</v>
      </c>
      <c r="O76">
        <v>119.980389</v>
      </c>
      <c r="P76">
        <v>135.15856199999999</v>
      </c>
      <c r="Q76">
        <v>15.72733</v>
      </c>
      <c r="R76">
        <v>41.126874999999998</v>
      </c>
      <c r="S76">
        <v>14.737337999999999</v>
      </c>
      <c r="T76">
        <v>0</v>
      </c>
      <c r="U76">
        <v>404.93722500000001</v>
      </c>
      <c r="V76">
        <v>19.753174999999999</v>
      </c>
      <c r="W76">
        <v>36.656872999999997</v>
      </c>
      <c r="X76">
        <v>95.409468000000004</v>
      </c>
      <c r="Y76">
        <v>0</v>
      </c>
      <c r="Z76">
        <v>1.0672200000000001</v>
      </c>
      <c r="AA76">
        <v>40.892066999999997</v>
      </c>
      <c r="AB76">
        <v>38.332718</v>
      </c>
      <c r="AC76">
        <v>28.196736000000001</v>
      </c>
      <c r="AD76">
        <v>26.529827999999998</v>
      </c>
      <c r="AE76">
        <v>47.963346999999999</v>
      </c>
      <c r="AF76">
        <v>8.6095550000000003</v>
      </c>
      <c r="AG76">
        <v>37.923954000000002</v>
      </c>
      <c r="AH76">
        <v>148.38287299999999</v>
      </c>
      <c r="AI76">
        <v>0</v>
      </c>
      <c r="AJ76">
        <v>0</v>
      </c>
      <c r="AK76">
        <v>24.746794000000001</v>
      </c>
      <c r="AL76">
        <v>81.734499</v>
      </c>
      <c r="AM76">
        <v>0</v>
      </c>
      <c r="AN76">
        <v>1.0393559999999999</v>
      </c>
      <c r="AO76">
        <v>15.688134</v>
      </c>
      <c r="AP76">
        <v>9.818327</v>
      </c>
      <c r="AQ76">
        <v>44.008271999999998</v>
      </c>
      <c r="AR76">
        <v>12.853210000000001</v>
      </c>
      <c r="AS76">
        <v>13.051130000000001</v>
      </c>
      <c r="AT76">
        <v>19.403955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111.57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3092.929091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666.31391399999995</v>
      </c>
      <c r="L77">
        <v>627.45269199999996</v>
      </c>
      <c r="M77">
        <v>89.258399999999995</v>
      </c>
      <c r="N77">
        <v>114.60487500000001</v>
      </c>
      <c r="O77">
        <v>119.980389</v>
      </c>
      <c r="P77">
        <v>135.15856199999999</v>
      </c>
      <c r="Q77">
        <v>15.72733</v>
      </c>
      <c r="R77">
        <v>41.126874999999998</v>
      </c>
      <c r="S77">
        <v>14.737337999999999</v>
      </c>
      <c r="T77">
        <v>0</v>
      </c>
      <c r="U77">
        <v>404.93722500000001</v>
      </c>
      <c r="V77">
        <v>19.753174999999999</v>
      </c>
      <c r="W77">
        <v>36.656872999999997</v>
      </c>
      <c r="X77">
        <v>95.409468000000004</v>
      </c>
      <c r="Y77">
        <v>0</v>
      </c>
      <c r="Z77">
        <v>6.3264800000000001</v>
      </c>
      <c r="AA77">
        <v>40.892066999999997</v>
      </c>
      <c r="AB77">
        <v>38.332718</v>
      </c>
      <c r="AC77">
        <v>28.196736000000001</v>
      </c>
      <c r="AD77">
        <v>26.529827999999998</v>
      </c>
      <c r="AE77">
        <v>47.963346999999999</v>
      </c>
      <c r="AF77">
        <v>8.6095550000000003</v>
      </c>
      <c r="AG77">
        <v>37.923954000000002</v>
      </c>
      <c r="AH77">
        <v>148.38287299999999</v>
      </c>
      <c r="AI77">
        <v>0</v>
      </c>
      <c r="AJ77">
        <v>0</v>
      </c>
      <c r="AK77">
        <v>24.746794000000001</v>
      </c>
      <c r="AL77">
        <v>81.734499</v>
      </c>
      <c r="AM77">
        <v>5.0696440000000003</v>
      </c>
      <c r="AN77">
        <v>1.0393559999999999</v>
      </c>
      <c r="AO77">
        <v>15.688134</v>
      </c>
      <c r="AP77">
        <v>9.818327</v>
      </c>
      <c r="AQ77">
        <v>44.008271999999998</v>
      </c>
      <c r="AR77">
        <v>47.128435000000003</v>
      </c>
      <c r="AS77">
        <v>13.051130000000001</v>
      </c>
      <c r="AT77">
        <v>19.403955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113.94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3139.9032200000006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666.31391399999995</v>
      </c>
      <c r="L78">
        <v>627.45269199999996</v>
      </c>
      <c r="M78">
        <v>89.258399999999995</v>
      </c>
      <c r="N78">
        <v>114.60487500000001</v>
      </c>
      <c r="O78">
        <v>119.980389</v>
      </c>
      <c r="P78">
        <v>135.15856199999999</v>
      </c>
      <c r="Q78">
        <v>15.72733</v>
      </c>
      <c r="R78">
        <v>41.126874999999998</v>
      </c>
      <c r="S78">
        <v>14.737337999999999</v>
      </c>
      <c r="T78">
        <v>0</v>
      </c>
      <c r="U78">
        <v>404.93722500000001</v>
      </c>
      <c r="V78">
        <v>19.753174999999999</v>
      </c>
      <c r="W78">
        <v>36.656872999999997</v>
      </c>
      <c r="X78">
        <v>95.409468000000004</v>
      </c>
      <c r="Y78">
        <v>0</v>
      </c>
      <c r="Z78">
        <v>6.3264800000000001</v>
      </c>
      <c r="AA78">
        <v>40.892066999999997</v>
      </c>
      <c r="AB78">
        <v>38.332718</v>
      </c>
      <c r="AC78">
        <v>28.196736000000001</v>
      </c>
      <c r="AD78">
        <v>26.529827999999998</v>
      </c>
      <c r="AE78">
        <v>47.963346999999999</v>
      </c>
      <c r="AF78">
        <v>17.219110000000001</v>
      </c>
      <c r="AG78">
        <v>37.923954000000002</v>
      </c>
      <c r="AH78">
        <v>148.38287299999999</v>
      </c>
      <c r="AI78">
        <v>0</v>
      </c>
      <c r="AJ78">
        <v>0</v>
      </c>
      <c r="AK78">
        <v>24.746794000000001</v>
      </c>
      <c r="AL78">
        <v>81.734499</v>
      </c>
      <c r="AM78">
        <v>10.242751</v>
      </c>
      <c r="AN78">
        <v>1.0393559999999999</v>
      </c>
      <c r="AO78">
        <v>15.688134</v>
      </c>
      <c r="AP78">
        <v>9.818327</v>
      </c>
      <c r="AQ78">
        <v>44.008271999999998</v>
      </c>
      <c r="AR78">
        <v>47.128435000000003</v>
      </c>
      <c r="AS78">
        <v>13.051130000000001</v>
      </c>
      <c r="AT78">
        <v>19.403955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116.42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3156.1658820000007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666.31391399999995</v>
      </c>
      <c r="L79">
        <v>627.45269199999996</v>
      </c>
      <c r="M79">
        <v>89.258399999999995</v>
      </c>
      <c r="N79">
        <v>114.60487500000001</v>
      </c>
      <c r="O79">
        <v>119.980389</v>
      </c>
      <c r="P79">
        <v>135.15856199999999</v>
      </c>
      <c r="Q79">
        <v>15.72733</v>
      </c>
      <c r="R79">
        <v>41.126874999999998</v>
      </c>
      <c r="S79">
        <v>14.737337999999999</v>
      </c>
      <c r="T79">
        <v>0</v>
      </c>
      <c r="U79">
        <v>404.93722500000001</v>
      </c>
      <c r="V79">
        <v>19.753174999999999</v>
      </c>
      <c r="W79">
        <v>36.656872999999997</v>
      </c>
      <c r="X79">
        <v>95.409468000000004</v>
      </c>
      <c r="Y79">
        <v>0</v>
      </c>
      <c r="Z79">
        <v>19.075489999999999</v>
      </c>
      <c r="AA79">
        <v>40.892066999999997</v>
      </c>
      <c r="AB79">
        <v>38.332718</v>
      </c>
      <c r="AC79">
        <v>28.196736000000001</v>
      </c>
      <c r="AD79">
        <v>35.455128999999999</v>
      </c>
      <c r="AE79">
        <v>47.963346999999999</v>
      </c>
      <c r="AF79">
        <v>28.698516000000001</v>
      </c>
      <c r="AG79">
        <v>37.923954000000002</v>
      </c>
      <c r="AH79">
        <v>150.082615</v>
      </c>
      <c r="AI79">
        <v>0</v>
      </c>
      <c r="AJ79">
        <v>0</v>
      </c>
      <c r="AK79">
        <v>24.746794000000001</v>
      </c>
      <c r="AL79">
        <v>81.170812999999995</v>
      </c>
      <c r="AM79">
        <v>15.333087000000001</v>
      </c>
      <c r="AN79">
        <v>1.0393559999999999</v>
      </c>
      <c r="AO79">
        <v>15.688134</v>
      </c>
      <c r="AP79">
        <v>9.818327</v>
      </c>
      <c r="AQ79">
        <v>60.389128999999997</v>
      </c>
      <c r="AR79">
        <v>12.853210000000001</v>
      </c>
      <c r="AS79">
        <v>9.7883479999999992</v>
      </c>
      <c r="AT79">
        <v>19.403955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116.42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3174.388841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666.31391399999995</v>
      </c>
      <c r="L80">
        <v>627.45269199999996</v>
      </c>
      <c r="M80">
        <v>89.258399999999995</v>
      </c>
      <c r="N80">
        <v>114.60487500000001</v>
      </c>
      <c r="O80">
        <v>119.980389</v>
      </c>
      <c r="P80">
        <v>135.15856199999999</v>
      </c>
      <c r="Q80">
        <v>15.72733</v>
      </c>
      <c r="R80">
        <v>41.126874999999998</v>
      </c>
      <c r="S80">
        <v>14.737337999999999</v>
      </c>
      <c r="T80">
        <v>0</v>
      </c>
      <c r="U80">
        <v>404.93722500000001</v>
      </c>
      <c r="V80">
        <v>19.753174999999999</v>
      </c>
      <c r="W80">
        <v>36.656872999999997</v>
      </c>
      <c r="X80">
        <v>95.409468000000004</v>
      </c>
      <c r="Y80">
        <v>0</v>
      </c>
      <c r="Z80">
        <v>19.075489999999999</v>
      </c>
      <c r="AA80">
        <v>40.892066999999997</v>
      </c>
      <c r="AB80">
        <v>38.332718</v>
      </c>
      <c r="AC80">
        <v>28.196736000000001</v>
      </c>
      <c r="AD80">
        <v>35.455128999999999</v>
      </c>
      <c r="AE80">
        <v>47.963346999999999</v>
      </c>
      <c r="AF80">
        <v>28.698516000000001</v>
      </c>
      <c r="AG80">
        <v>37.923954000000002</v>
      </c>
      <c r="AH80">
        <v>150.082615</v>
      </c>
      <c r="AI80">
        <v>0</v>
      </c>
      <c r="AJ80">
        <v>0</v>
      </c>
      <c r="AK80">
        <v>24.746794000000001</v>
      </c>
      <c r="AL80">
        <v>81.170812999999995</v>
      </c>
      <c r="AM80">
        <v>15.333087000000001</v>
      </c>
      <c r="AN80">
        <v>1.0393559999999999</v>
      </c>
      <c r="AO80">
        <v>15.688134</v>
      </c>
      <c r="AP80">
        <v>9.818327</v>
      </c>
      <c r="AQ80">
        <v>60.389128999999997</v>
      </c>
      <c r="AR80">
        <v>11.782109</v>
      </c>
      <c r="AS80">
        <v>9.7883479999999992</v>
      </c>
      <c r="AT80">
        <v>19.403955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116.42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3173.31774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666.31391399999995</v>
      </c>
      <c r="L81">
        <v>627.45269199999996</v>
      </c>
      <c r="M81">
        <v>89.258399999999995</v>
      </c>
      <c r="N81">
        <v>114.60487500000001</v>
      </c>
      <c r="O81">
        <v>119.980389</v>
      </c>
      <c r="P81">
        <v>135.15856199999999</v>
      </c>
      <c r="Q81">
        <v>15.72733</v>
      </c>
      <c r="R81">
        <v>41.126874999999998</v>
      </c>
      <c r="S81">
        <v>14.737337999999999</v>
      </c>
      <c r="T81">
        <v>0</v>
      </c>
      <c r="U81">
        <v>404.93722500000001</v>
      </c>
      <c r="V81">
        <v>19.753174999999999</v>
      </c>
      <c r="W81">
        <v>36.656872999999997</v>
      </c>
      <c r="X81">
        <v>95.409468000000004</v>
      </c>
      <c r="Y81">
        <v>0</v>
      </c>
      <c r="Z81">
        <v>19.075489999999999</v>
      </c>
      <c r="AA81">
        <v>40.892066999999997</v>
      </c>
      <c r="AB81">
        <v>38.332718</v>
      </c>
      <c r="AC81">
        <v>28.196736000000001</v>
      </c>
      <c r="AD81">
        <v>35.455128999999999</v>
      </c>
      <c r="AE81">
        <v>47.963346999999999</v>
      </c>
      <c r="AF81">
        <v>28.698516000000001</v>
      </c>
      <c r="AG81">
        <v>37.923954000000002</v>
      </c>
      <c r="AH81">
        <v>150.082615</v>
      </c>
      <c r="AI81">
        <v>0</v>
      </c>
      <c r="AJ81">
        <v>0</v>
      </c>
      <c r="AK81">
        <v>24.746794000000001</v>
      </c>
      <c r="AL81">
        <v>81.170812999999995</v>
      </c>
      <c r="AM81">
        <v>15.333087000000001</v>
      </c>
      <c r="AN81">
        <v>1.0393559999999999</v>
      </c>
      <c r="AO81">
        <v>15.688134</v>
      </c>
      <c r="AP81">
        <v>9.818327</v>
      </c>
      <c r="AQ81">
        <v>60.389128999999997</v>
      </c>
      <c r="AR81">
        <v>11.782109</v>
      </c>
      <c r="AS81">
        <v>9.7883479999999992</v>
      </c>
      <c r="AT81">
        <v>19.403955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116.42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3173.31774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666.31391399999995</v>
      </c>
      <c r="L82">
        <v>627.45269199999996</v>
      </c>
      <c r="M82">
        <v>89.258399999999995</v>
      </c>
      <c r="N82">
        <v>114.60487500000001</v>
      </c>
      <c r="O82">
        <v>119.980389</v>
      </c>
      <c r="P82">
        <v>135.15856199999999</v>
      </c>
      <c r="Q82">
        <v>15.72733</v>
      </c>
      <c r="R82">
        <v>41.126874999999998</v>
      </c>
      <c r="S82">
        <v>14.737337999999999</v>
      </c>
      <c r="T82">
        <v>0</v>
      </c>
      <c r="U82">
        <v>404.93722500000001</v>
      </c>
      <c r="V82">
        <v>19.753174999999999</v>
      </c>
      <c r="W82">
        <v>36.656872999999997</v>
      </c>
      <c r="X82">
        <v>95.409468000000004</v>
      </c>
      <c r="Y82">
        <v>0</v>
      </c>
      <c r="Z82">
        <v>19.075489999999999</v>
      </c>
      <c r="AA82">
        <v>40.892066999999997</v>
      </c>
      <c r="AB82">
        <v>38.332718</v>
      </c>
      <c r="AC82">
        <v>28.196736000000001</v>
      </c>
      <c r="AD82">
        <v>35.455128999999999</v>
      </c>
      <c r="AE82">
        <v>47.963346999999999</v>
      </c>
      <c r="AF82">
        <v>28.698516000000001</v>
      </c>
      <c r="AG82">
        <v>37.923954000000002</v>
      </c>
      <c r="AH82">
        <v>150.082615</v>
      </c>
      <c r="AI82">
        <v>0</v>
      </c>
      <c r="AJ82">
        <v>0</v>
      </c>
      <c r="AK82">
        <v>24.746794000000001</v>
      </c>
      <c r="AL82">
        <v>81.170812999999995</v>
      </c>
      <c r="AM82">
        <v>15.333087000000001</v>
      </c>
      <c r="AN82">
        <v>1.0393559999999999</v>
      </c>
      <c r="AO82">
        <v>15.688134</v>
      </c>
      <c r="AP82">
        <v>9.818327</v>
      </c>
      <c r="AQ82">
        <v>60.389128999999997</v>
      </c>
      <c r="AR82">
        <v>11.782109</v>
      </c>
      <c r="AS82">
        <v>9.7883479999999992</v>
      </c>
      <c r="AT82">
        <v>19.403955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116.42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3173.31774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666.31391399999995</v>
      </c>
      <c r="L83">
        <v>627.45269199999996</v>
      </c>
      <c r="M83">
        <v>89.258399999999995</v>
      </c>
      <c r="N83">
        <v>114.60487500000001</v>
      </c>
      <c r="O83">
        <v>119.980389</v>
      </c>
      <c r="P83">
        <v>135.15856199999999</v>
      </c>
      <c r="Q83">
        <v>15.72733</v>
      </c>
      <c r="R83">
        <v>41.126874999999998</v>
      </c>
      <c r="S83">
        <v>14.737337999999999</v>
      </c>
      <c r="T83">
        <v>0</v>
      </c>
      <c r="U83">
        <v>404.93722500000001</v>
      </c>
      <c r="V83">
        <v>19.753174999999999</v>
      </c>
      <c r="W83">
        <v>36.656872999999997</v>
      </c>
      <c r="X83">
        <v>95.409468000000004</v>
      </c>
      <c r="Y83">
        <v>0</v>
      </c>
      <c r="Z83">
        <v>19.075489999999999</v>
      </c>
      <c r="AA83">
        <v>40.892066999999997</v>
      </c>
      <c r="AB83">
        <v>38.332718</v>
      </c>
      <c r="AC83">
        <v>28.196736000000001</v>
      </c>
      <c r="AD83">
        <v>35.455128999999999</v>
      </c>
      <c r="AE83">
        <v>47.963346999999999</v>
      </c>
      <c r="AF83">
        <v>28.698516000000001</v>
      </c>
      <c r="AG83">
        <v>37.923954000000002</v>
      </c>
      <c r="AH83">
        <v>150.082615</v>
      </c>
      <c r="AI83">
        <v>0</v>
      </c>
      <c r="AJ83">
        <v>0</v>
      </c>
      <c r="AK83">
        <v>24.746794000000001</v>
      </c>
      <c r="AL83">
        <v>81.170812999999995</v>
      </c>
      <c r="AM83">
        <v>15.333087000000001</v>
      </c>
      <c r="AN83">
        <v>1.0393559999999999</v>
      </c>
      <c r="AO83">
        <v>15.688134</v>
      </c>
      <c r="AP83">
        <v>9.818327</v>
      </c>
      <c r="AQ83">
        <v>60.389128999999997</v>
      </c>
      <c r="AR83">
        <v>12.853210000000001</v>
      </c>
      <c r="AS83">
        <v>9.7883479999999992</v>
      </c>
      <c r="AT83">
        <v>19.403955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116.42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3174.388841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666.31391399999995</v>
      </c>
      <c r="L84">
        <v>627.45269199999996</v>
      </c>
      <c r="M84">
        <v>89.258399999999995</v>
      </c>
      <c r="N84">
        <v>114.60487500000001</v>
      </c>
      <c r="O84">
        <v>119.980389</v>
      </c>
      <c r="P84">
        <v>135.15856199999999</v>
      </c>
      <c r="Q84">
        <v>15.72733</v>
      </c>
      <c r="R84">
        <v>41.126874999999998</v>
      </c>
      <c r="S84">
        <v>14.737337999999999</v>
      </c>
      <c r="T84">
        <v>0</v>
      </c>
      <c r="U84">
        <v>404.93722500000001</v>
      </c>
      <c r="V84">
        <v>19.753174999999999</v>
      </c>
      <c r="W84">
        <v>36.656872999999997</v>
      </c>
      <c r="X84">
        <v>95.409468000000004</v>
      </c>
      <c r="Y84">
        <v>0</v>
      </c>
      <c r="Z84">
        <v>19.075489999999999</v>
      </c>
      <c r="AA84">
        <v>40.892066999999997</v>
      </c>
      <c r="AB84">
        <v>38.332718</v>
      </c>
      <c r="AC84">
        <v>28.196736000000001</v>
      </c>
      <c r="AD84">
        <v>35.455128999999999</v>
      </c>
      <c r="AE84">
        <v>47.963346999999999</v>
      </c>
      <c r="AF84">
        <v>28.698516000000001</v>
      </c>
      <c r="AG84">
        <v>37.923954000000002</v>
      </c>
      <c r="AH84">
        <v>150.082615</v>
      </c>
      <c r="AI84">
        <v>0</v>
      </c>
      <c r="AJ84">
        <v>0</v>
      </c>
      <c r="AK84">
        <v>24.746794000000001</v>
      </c>
      <c r="AL84">
        <v>81.170812999999995</v>
      </c>
      <c r="AM84">
        <v>15.333087000000001</v>
      </c>
      <c r="AN84">
        <v>1.0393559999999999</v>
      </c>
      <c r="AO84">
        <v>15.688134</v>
      </c>
      <c r="AP84">
        <v>9.818327</v>
      </c>
      <c r="AQ84">
        <v>60.389128999999997</v>
      </c>
      <c r="AR84">
        <v>47.128435000000003</v>
      </c>
      <c r="AS84">
        <v>9.7883479999999992</v>
      </c>
      <c r="AT84">
        <v>19.403955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116.42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3208.6640659999998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666.31391399999995</v>
      </c>
      <c r="L85">
        <v>627.45269199999996</v>
      </c>
      <c r="M85">
        <v>89.258399999999995</v>
      </c>
      <c r="N85">
        <v>114.60487500000001</v>
      </c>
      <c r="O85">
        <v>119.980389</v>
      </c>
      <c r="P85">
        <v>135.15856199999999</v>
      </c>
      <c r="Q85">
        <v>15.72733</v>
      </c>
      <c r="R85">
        <v>41.126874999999998</v>
      </c>
      <c r="S85">
        <v>14.737337999999999</v>
      </c>
      <c r="T85">
        <v>0</v>
      </c>
      <c r="U85">
        <v>404.93722500000001</v>
      </c>
      <c r="V85">
        <v>19.753174999999999</v>
      </c>
      <c r="W85">
        <v>36.656872999999997</v>
      </c>
      <c r="X85">
        <v>95.409468000000004</v>
      </c>
      <c r="Y85">
        <v>0</v>
      </c>
      <c r="Z85">
        <v>19.075489999999999</v>
      </c>
      <c r="AA85">
        <v>40.892066999999997</v>
      </c>
      <c r="AB85">
        <v>38.332718</v>
      </c>
      <c r="AC85">
        <v>28.196736000000001</v>
      </c>
      <c r="AD85">
        <v>35.455128999999999</v>
      </c>
      <c r="AE85">
        <v>47.963346999999999</v>
      </c>
      <c r="AF85">
        <v>28.698516000000001</v>
      </c>
      <c r="AG85">
        <v>37.923954000000002</v>
      </c>
      <c r="AH85">
        <v>150.082615</v>
      </c>
      <c r="AI85">
        <v>0</v>
      </c>
      <c r="AJ85">
        <v>0</v>
      </c>
      <c r="AK85">
        <v>24.746794000000001</v>
      </c>
      <c r="AL85">
        <v>81.170812999999995</v>
      </c>
      <c r="AM85">
        <v>15.333087000000001</v>
      </c>
      <c r="AN85">
        <v>1.0393559999999999</v>
      </c>
      <c r="AO85">
        <v>15.688134</v>
      </c>
      <c r="AP85">
        <v>9.818327</v>
      </c>
      <c r="AQ85">
        <v>60.389128999999997</v>
      </c>
      <c r="AR85">
        <v>21.422015999999999</v>
      </c>
      <c r="AS85">
        <v>13.051130000000001</v>
      </c>
      <c r="AT85">
        <v>19.403955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116.42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3186.2204289999995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666.31391399999995</v>
      </c>
      <c r="L86">
        <v>627.45269199999996</v>
      </c>
      <c r="M86">
        <v>89.258399999999995</v>
      </c>
      <c r="N86">
        <v>114.60487500000001</v>
      </c>
      <c r="O86">
        <v>119.980389</v>
      </c>
      <c r="P86">
        <v>135.15856199999999</v>
      </c>
      <c r="Q86">
        <v>15.72733</v>
      </c>
      <c r="R86">
        <v>41.126874999999998</v>
      </c>
      <c r="S86">
        <v>14.737337999999999</v>
      </c>
      <c r="T86">
        <v>0</v>
      </c>
      <c r="U86">
        <v>404.93722500000001</v>
      </c>
      <c r="V86">
        <v>19.753174999999999</v>
      </c>
      <c r="W86">
        <v>36.656872999999997</v>
      </c>
      <c r="X86">
        <v>95.409468000000004</v>
      </c>
      <c r="Y86">
        <v>0</v>
      </c>
      <c r="Z86">
        <v>1.0672200000000001</v>
      </c>
      <c r="AA86">
        <v>40.892066999999997</v>
      </c>
      <c r="AB86">
        <v>38.332718</v>
      </c>
      <c r="AC86">
        <v>28.196736000000001</v>
      </c>
      <c r="AD86">
        <v>26.529827999999998</v>
      </c>
      <c r="AE86">
        <v>47.963346999999999</v>
      </c>
      <c r="AF86">
        <v>25.828664</v>
      </c>
      <c r="AG86">
        <v>37.923954000000002</v>
      </c>
      <c r="AH86">
        <v>148.38287299999999</v>
      </c>
      <c r="AI86">
        <v>0</v>
      </c>
      <c r="AJ86">
        <v>0</v>
      </c>
      <c r="AK86">
        <v>24.746794000000001</v>
      </c>
      <c r="AL86">
        <v>81.170812999999995</v>
      </c>
      <c r="AM86">
        <v>15.333087000000001</v>
      </c>
      <c r="AN86">
        <v>1.0393559999999999</v>
      </c>
      <c r="AO86">
        <v>15.688134</v>
      </c>
      <c r="AP86">
        <v>9.818327</v>
      </c>
      <c r="AQ86">
        <v>44.008271999999998</v>
      </c>
      <c r="AR86">
        <v>21.422015999999999</v>
      </c>
      <c r="AS86">
        <v>13.051130000000001</v>
      </c>
      <c r="AT86">
        <v>19.403955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116.42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3138.3364069999998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666.31391399999995</v>
      </c>
      <c r="L87">
        <v>627.45269199999996</v>
      </c>
      <c r="M87">
        <v>89.258399999999995</v>
      </c>
      <c r="N87">
        <v>114.60487500000001</v>
      </c>
      <c r="O87">
        <v>119.980389</v>
      </c>
      <c r="P87">
        <v>135.15856199999999</v>
      </c>
      <c r="Q87">
        <v>15.72733</v>
      </c>
      <c r="R87">
        <v>41.126874999999998</v>
      </c>
      <c r="S87">
        <v>14.737337999999999</v>
      </c>
      <c r="T87">
        <v>0</v>
      </c>
      <c r="U87">
        <v>404.93722500000001</v>
      </c>
      <c r="V87">
        <v>19.753174999999999</v>
      </c>
      <c r="W87">
        <v>36.656872999999997</v>
      </c>
      <c r="X87">
        <v>95.409468000000004</v>
      </c>
      <c r="Y87">
        <v>0</v>
      </c>
      <c r="Z87">
        <v>1.0672200000000001</v>
      </c>
      <c r="AA87">
        <v>40.892066999999997</v>
      </c>
      <c r="AB87">
        <v>38.332718</v>
      </c>
      <c r="AC87">
        <v>28.196736000000001</v>
      </c>
      <c r="AD87">
        <v>26.529827999999998</v>
      </c>
      <c r="AE87">
        <v>47.963346999999999</v>
      </c>
      <c r="AF87">
        <v>25.828664</v>
      </c>
      <c r="AG87">
        <v>37.923954000000002</v>
      </c>
      <c r="AH87">
        <v>148.38287299999999</v>
      </c>
      <c r="AI87">
        <v>0</v>
      </c>
      <c r="AJ87">
        <v>0</v>
      </c>
      <c r="AK87">
        <v>24.746794000000001</v>
      </c>
      <c r="AL87">
        <v>81.170812999999995</v>
      </c>
      <c r="AM87">
        <v>15.333087000000001</v>
      </c>
      <c r="AN87">
        <v>1.0393559999999999</v>
      </c>
      <c r="AO87">
        <v>15.688134</v>
      </c>
      <c r="AP87">
        <v>9.818327</v>
      </c>
      <c r="AQ87">
        <v>44.008271999999998</v>
      </c>
      <c r="AR87">
        <v>21.422015999999999</v>
      </c>
      <c r="AS87">
        <v>13.051130000000001</v>
      </c>
      <c r="AT87">
        <v>19.403955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116.42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3138.3364069999998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666.31391399999995</v>
      </c>
      <c r="L88">
        <v>627.45269199999996</v>
      </c>
      <c r="M88">
        <v>89.258399999999995</v>
      </c>
      <c r="N88">
        <v>114.60487500000001</v>
      </c>
      <c r="O88">
        <v>119.980389</v>
      </c>
      <c r="P88">
        <v>135.15856199999999</v>
      </c>
      <c r="Q88">
        <v>15.72733</v>
      </c>
      <c r="R88">
        <v>41.126874999999998</v>
      </c>
      <c r="S88">
        <v>14.737337999999999</v>
      </c>
      <c r="T88">
        <v>0</v>
      </c>
      <c r="U88">
        <v>404.93722500000001</v>
      </c>
      <c r="V88">
        <v>19.753174999999999</v>
      </c>
      <c r="W88">
        <v>36.656872999999997</v>
      </c>
      <c r="X88">
        <v>95.409468000000004</v>
      </c>
      <c r="Y88">
        <v>0</v>
      </c>
      <c r="Z88">
        <v>1.0672200000000001</v>
      </c>
      <c r="AA88">
        <v>40.892066999999997</v>
      </c>
      <c r="AB88">
        <v>38.332718</v>
      </c>
      <c r="AC88">
        <v>28.196736000000001</v>
      </c>
      <c r="AD88">
        <v>26.529827999999998</v>
      </c>
      <c r="AE88">
        <v>47.963346999999999</v>
      </c>
      <c r="AF88">
        <v>25.828664</v>
      </c>
      <c r="AG88">
        <v>37.923954000000002</v>
      </c>
      <c r="AH88">
        <v>148.38287299999999</v>
      </c>
      <c r="AI88">
        <v>0</v>
      </c>
      <c r="AJ88">
        <v>0</v>
      </c>
      <c r="AK88">
        <v>24.746794000000001</v>
      </c>
      <c r="AL88">
        <v>81.170812999999995</v>
      </c>
      <c r="AM88">
        <v>15.333087000000001</v>
      </c>
      <c r="AN88">
        <v>1.0393559999999999</v>
      </c>
      <c r="AO88">
        <v>15.688134</v>
      </c>
      <c r="AP88">
        <v>9.818327</v>
      </c>
      <c r="AQ88">
        <v>44.008271999999998</v>
      </c>
      <c r="AR88">
        <v>21.422015999999999</v>
      </c>
      <c r="AS88">
        <v>13.051130000000001</v>
      </c>
      <c r="AT88">
        <v>19.403955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116.42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3138.3364069999998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666.31391399999995</v>
      </c>
      <c r="L89">
        <v>627.45269199999996</v>
      </c>
      <c r="M89">
        <v>89.258399999999995</v>
      </c>
      <c r="N89">
        <v>114.60487500000001</v>
      </c>
      <c r="O89">
        <v>119.980389</v>
      </c>
      <c r="P89">
        <v>135.15856199999999</v>
      </c>
      <c r="Q89">
        <v>15.72733</v>
      </c>
      <c r="R89">
        <v>41.126874999999998</v>
      </c>
      <c r="S89">
        <v>14.737337999999999</v>
      </c>
      <c r="T89">
        <v>0</v>
      </c>
      <c r="U89">
        <v>404.93722500000001</v>
      </c>
      <c r="V89">
        <v>19.753174999999999</v>
      </c>
      <c r="W89">
        <v>36.656872999999997</v>
      </c>
      <c r="X89">
        <v>95.409468000000004</v>
      </c>
      <c r="Y89">
        <v>0</v>
      </c>
      <c r="Z89">
        <v>1.0672200000000001</v>
      </c>
      <c r="AA89">
        <v>40.892066999999997</v>
      </c>
      <c r="AB89">
        <v>38.332718</v>
      </c>
      <c r="AC89">
        <v>28.196736000000001</v>
      </c>
      <c r="AD89">
        <v>26.529827999999998</v>
      </c>
      <c r="AE89">
        <v>47.963346999999999</v>
      </c>
      <c r="AF89">
        <v>25.828664</v>
      </c>
      <c r="AG89">
        <v>37.923954000000002</v>
      </c>
      <c r="AH89">
        <v>148.38287299999999</v>
      </c>
      <c r="AI89">
        <v>0</v>
      </c>
      <c r="AJ89">
        <v>0</v>
      </c>
      <c r="AK89">
        <v>24.746794000000001</v>
      </c>
      <c r="AL89">
        <v>81.170812999999995</v>
      </c>
      <c r="AM89">
        <v>15.333087000000001</v>
      </c>
      <c r="AN89">
        <v>1.0393559999999999</v>
      </c>
      <c r="AO89">
        <v>15.688134</v>
      </c>
      <c r="AP89">
        <v>9.818327</v>
      </c>
      <c r="AQ89">
        <v>44.008271999999998</v>
      </c>
      <c r="AR89">
        <v>12.853210000000001</v>
      </c>
      <c r="AS89">
        <v>9.7883479999999992</v>
      </c>
      <c r="AT89">
        <v>19.403955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116.42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3126.5048190000002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666.31391399999995</v>
      </c>
      <c r="L90">
        <v>627.45269199999996</v>
      </c>
      <c r="M90">
        <v>89.258399999999995</v>
      </c>
      <c r="N90">
        <v>114.60487500000001</v>
      </c>
      <c r="O90">
        <v>119.980389</v>
      </c>
      <c r="P90">
        <v>135.15856199999999</v>
      </c>
      <c r="Q90">
        <v>15.72733</v>
      </c>
      <c r="R90">
        <v>41.126874999999998</v>
      </c>
      <c r="S90">
        <v>14.737337999999999</v>
      </c>
      <c r="T90">
        <v>0</v>
      </c>
      <c r="U90">
        <v>404.93722500000001</v>
      </c>
      <c r="V90">
        <v>19.753174999999999</v>
      </c>
      <c r="W90">
        <v>36.656872999999997</v>
      </c>
      <c r="X90">
        <v>95.409468000000004</v>
      </c>
      <c r="Y90">
        <v>0</v>
      </c>
      <c r="Z90">
        <v>12.65296</v>
      </c>
      <c r="AA90">
        <v>40.892066999999997</v>
      </c>
      <c r="AB90">
        <v>38.332718</v>
      </c>
      <c r="AC90">
        <v>28.196736000000001</v>
      </c>
      <c r="AD90">
        <v>35.455128999999999</v>
      </c>
      <c r="AE90">
        <v>47.963346999999999</v>
      </c>
      <c r="AF90">
        <v>28.698516000000001</v>
      </c>
      <c r="AG90">
        <v>37.923954000000002</v>
      </c>
      <c r="AH90">
        <v>150.082615</v>
      </c>
      <c r="AI90">
        <v>0</v>
      </c>
      <c r="AJ90">
        <v>0</v>
      </c>
      <c r="AK90">
        <v>24.746794000000001</v>
      </c>
      <c r="AL90">
        <v>81.170812999999995</v>
      </c>
      <c r="AM90">
        <v>15.333087000000001</v>
      </c>
      <c r="AN90">
        <v>1.0393559999999999</v>
      </c>
      <c r="AO90">
        <v>15.688134</v>
      </c>
      <c r="AP90">
        <v>9.818327</v>
      </c>
      <c r="AQ90">
        <v>60.389128999999997</v>
      </c>
      <c r="AR90">
        <v>12.853210000000001</v>
      </c>
      <c r="AS90">
        <v>9.7883479999999992</v>
      </c>
      <c r="AT90">
        <v>19.403955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116.42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3167.9663110000001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666.31391399999995</v>
      </c>
      <c r="L91">
        <v>627.45269199999996</v>
      </c>
      <c r="M91">
        <v>89.258399999999995</v>
      </c>
      <c r="N91">
        <v>114.60487500000001</v>
      </c>
      <c r="O91">
        <v>119.980389</v>
      </c>
      <c r="P91">
        <v>135.15856199999999</v>
      </c>
      <c r="Q91">
        <v>15.72733</v>
      </c>
      <c r="R91">
        <v>41.126874999999998</v>
      </c>
      <c r="S91">
        <v>14.737337999999999</v>
      </c>
      <c r="T91">
        <v>0</v>
      </c>
      <c r="U91">
        <v>404.93722500000001</v>
      </c>
      <c r="V91">
        <v>19.753174999999999</v>
      </c>
      <c r="W91">
        <v>36.656872999999997</v>
      </c>
      <c r="X91">
        <v>95.409468000000004</v>
      </c>
      <c r="Y91">
        <v>0</v>
      </c>
      <c r="Z91">
        <v>12.65296</v>
      </c>
      <c r="AA91">
        <v>40.892066999999997</v>
      </c>
      <c r="AB91">
        <v>38.332718</v>
      </c>
      <c r="AC91">
        <v>28.196736000000001</v>
      </c>
      <c r="AD91">
        <v>35.455128999999999</v>
      </c>
      <c r="AE91">
        <v>47.963346999999999</v>
      </c>
      <c r="AF91">
        <v>28.698516000000001</v>
      </c>
      <c r="AG91">
        <v>37.923954000000002</v>
      </c>
      <c r="AH91">
        <v>150.082615</v>
      </c>
      <c r="AI91">
        <v>0</v>
      </c>
      <c r="AJ91">
        <v>0</v>
      </c>
      <c r="AK91">
        <v>24.746794000000001</v>
      </c>
      <c r="AL91">
        <v>81.170812999999995</v>
      </c>
      <c r="AM91">
        <v>15.333087000000001</v>
      </c>
      <c r="AN91">
        <v>1.0393559999999999</v>
      </c>
      <c r="AO91">
        <v>14.261939999999999</v>
      </c>
      <c r="AP91">
        <v>9.818327</v>
      </c>
      <c r="AQ91">
        <v>60.389128999999997</v>
      </c>
      <c r="AR91">
        <v>12.853210000000001</v>
      </c>
      <c r="AS91">
        <v>9.7883479999999992</v>
      </c>
      <c r="AT91">
        <v>19.403955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116.42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3166.540117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666.31391399999995</v>
      </c>
      <c r="L92">
        <v>627.45269199999996</v>
      </c>
      <c r="M92">
        <v>89.258399999999995</v>
      </c>
      <c r="N92">
        <v>114.60487500000001</v>
      </c>
      <c r="O92">
        <v>119.980389</v>
      </c>
      <c r="P92">
        <v>135.15856199999999</v>
      </c>
      <c r="Q92">
        <v>15.72733</v>
      </c>
      <c r="R92">
        <v>41.126874999999998</v>
      </c>
      <c r="S92">
        <v>14.737337999999999</v>
      </c>
      <c r="T92">
        <v>0</v>
      </c>
      <c r="U92">
        <v>404.93722500000001</v>
      </c>
      <c r="V92">
        <v>19.753174999999999</v>
      </c>
      <c r="W92">
        <v>36.656872999999997</v>
      </c>
      <c r="X92">
        <v>95.409468000000004</v>
      </c>
      <c r="Y92">
        <v>0</v>
      </c>
      <c r="Z92">
        <v>12.65296</v>
      </c>
      <c r="AA92">
        <v>40.892066999999997</v>
      </c>
      <c r="AB92">
        <v>38.332718</v>
      </c>
      <c r="AC92">
        <v>28.196736000000001</v>
      </c>
      <c r="AD92">
        <v>35.455128999999999</v>
      </c>
      <c r="AE92">
        <v>47.963346999999999</v>
      </c>
      <c r="AF92">
        <v>28.698516000000001</v>
      </c>
      <c r="AG92">
        <v>37.923954000000002</v>
      </c>
      <c r="AH92">
        <v>150.082615</v>
      </c>
      <c r="AI92">
        <v>0</v>
      </c>
      <c r="AJ92">
        <v>0</v>
      </c>
      <c r="AK92">
        <v>24.746794000000001</v>
      </c>
      <c r="AL92">
        <v>81.170812999999995</v>
      </c>
      <c r="AM92">
        <v>15.333087000000001</v>
      </c>
      <c r="AN92">
        <v>1.0393559999999999</v>
      </c>
      <c r="AO92">
        <v>14.261939999999999</v>
      </c>
      <c r="AP92">
        <v>9.818327</v>
      </c>
      <c r="AQ92">
        <v>60.389128999999997</v>
      </c>
      <c r="AR92">
        <v>12.853210000000001</v>
      </c>
      <c r="AS92">
        <v>9.7883479999999992</v>
      </c>
      <c r="AT92">
        <v>19.403955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87.32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3137.4401170000001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666.31391399999995</v>
      </c>
      <c r="L93">
        <v>627.45269199999996</v>
      </c>
      <c r="M93">
        <v>89.258399999999995</v>
      </c>
      <c r="N93">
        <v>114.60487500000001</v>
      </c>
      <c r="O93">
        <v>119.980389</v>
      </c>
      <c r="P93">
        <v>135.15856199999999</v>
      </c>
      <c r="Q93">
        <v>15.72733</v>
      </c>
      <c r="R93">
        <v>41.126874999999998</v>
      </c>
      <c r="S93">
        <v>14.737337999999999</v>
      </c>
      <c r="T93">
        <v>0</v>
      </c>
      <c r="U93">
        <v>404.93722500000001</v>
      </c>
      <c r="V93">
        <v>19.753174999999999</v>
      </c>
      <c r="W93">
        <v>36.656872999999997</v>
      </c>
      <c r="X93">
        <v>95.409468000000004</v>
      </c>
      <c r="Y93">
        <v>0</v>
      </c>
      <c r="Z93">
        <v>12.65296</v>
      </c>
      <c r="AA93">
        <v>40.892066999999997</v>
      </c>
      <c r="AB93">
        <v>38.332718</v>
      </c>
      <c r="AC93">
        <v>28.196736000000001</v>
      </c>
      <c r="AD93">
        <v>35.455128999999999</v>
      </c>
      <c r="AE93">
        <v>47.963346999999999</v>
      </c>
      <c r="AF93">
        <v>28.698516000000001</v>
      </c>
      <c r="AG93">
        <v>37.923954000000002</v>
      </c>
      <c r="AH93">
        <v>150.082615</v>
      </c>
      <c r="AI93">
        <v>0</v>
      </c>
      <c r="AJ93">
        <v>0</v>
      </c>
      <c r="AK93">
        <v>24.746794000000001</v>
      </c>
      <c r="AL93">
        <v>81.170812999999995</v>
      </c>
      <c r="AM93">
        <v>15.333087000000001</v>
      </c>
      <c r="AN93">
        <v>1.0393559999999999</v>
      </c>
      <c r="AO93">
        <v>14.261939999999999</v>
      </c>
      <c r="AP93">
        <v>9.818327</v>
      </c>
      <c r="AQ93">
        <v>60.389128999999997</v>
      </c>
      <c r="AR93">
        <v>12.853210000000001</v>
      </c>
      <c r="AS93">
        <v>9.7883479999999992</v>
      </c>
      <c r="AT93">
        <v>19.403955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87.32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3137.4401170000001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666.31391399999995</v>
      </c>
      <c r="L94">
        <v>627.45269199999996</v>
      </c>
      <c r="M94">
        <v>89.258399999999995</v>
      </c>
      <c r="N94">
        <v>114.60487500000001</v>
      </c>
      <c r="O94">
        <v>119.980389</v>
      </c>
      <c r="P94">
        <v>135.15856199999999</v>
      </c>
      <c r="Q94">
        <v>15.72733</v>
      </c>
      <c r="R94">
        <v>41.126874999999998</v>
      </c>
      <c r="S94">
        <v>14.737337999999999</v>
      </c>
      <c r="T94">
        <v>0</v>
      </c>
      <c r="U94">
        <v>404.93722500000001</v>
      </c>
      <c r="V94">
        <v>19.753174999999999</v>
      </c>
      <c r="W94">
        <v>36.656872999999997</v>
      </c>
      <c r="X94">
        <v>95.409468000000004</v>
      </c>
      <c r="Y94">
        <v>0</v>
      </c>
      <c r="Z94">
        <v>12.65296</v>
      </c>
      <c r="AA94">
        <v>40.892066999999997</v>
      </c>
      <c r="AB94">
        <v>38.332718</v>
      </c>
      <c r="AC94">
        <v>28.196736000000001</v>
      </c>
      <c r="AD94">
        <v>35.455128999999999</v>
      </c>
      <c r="AE94">
        <v>47.963346999999999</v>
      </c>
      <c r="AF94">
        <v>28.698516000000001</v>
      </c>
      <c r="AG94">
        <v>37.923954000000002</v>
      </c>
      <c r="AH94">
        <v>150.082615</v>
      </c>
      <c r="AI94">
        <v>0</v>
      </c>
      <c r="AJ94">
        <v>0</v>
      </c>
      <c r="AK94">
        <v>24.746794000000001</v>
      </c>
      <c r="AL94">
        <v>81.170812999999995</v>
      </c>
      <c r="AM94">
        <v>15.333087000000001</v>
      </c>
      <c r="AN94">
        <v>1.0393559999999999</v>
      </c>
      <c r="AO94">
        <v>14.261939999999999</v>
      </c>
      <c r="AP94">
        <v>9.818327</v>
      </c>
      <c r="AQ94">
        <v>60.389128999999997</v>
      </c>
      <c r="AR94">
        <v>12.853210000000001</v>
      </c>
      <c r="AS94">
        <v>9.7883479999999992</v>
      </c>
      <c r="AT94">
        <v>19.403955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87.32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3137.4401170000001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666.31391399999995</v>
      </c>
      <c r="L95">
        <v>627.45269199999996</v>
      </c>
      <c r="M95">
        <v>89.258399999999995</v>
      </c>
      <c r="N95">
        <v>114.60487500000001</v>
      </c>
      <c r="O95">
        <v>119.980389</v>
      </c>
      <c r="P95">
        <v>135.15856199999999</v>
      </c>
      <c r="Q95">
        <v>15.72733</v>
      </c>
      <c r="R95">
        <v>41.126874999999998</v>
      </c>
      <c r="S95">
        <v>14.737337999999999</v>
      </c>
      <c r="T95">
        <v>0</v>
      </c>
      <c r="U95">
        <v>404.93722500000001</v>
      </c>
      <c r="V95">
        <v>19.753174999999999</v>
      </c>
      <c r="W95">
        <v>36.656872999999997</v>
      </c>
      <c r="X95">
        <v>95.409468000000004</v>
      </c>
      <c r="Y95">
        <v>0</v>
      </c>
      <c r="Z95">
        <v>6.3264800000000001</v>
      </c>
      <c r="AA95">
        <v>40.892066999999997</v>
      </c>
      <c r="AB95">
        <v>38.332718</v>
      </c>
      <c r="AC95">
        <v>28.196736000000001</v>
      </c>
      <c r="AD95">
        <v>26.529827999999998</v>
      </c>
      <c r="AE95">
        <v>47.963346999999999</v>
      </c>
      <c r="AF95">
        <v>18.175726999999998</v>
      </c>
      <c r="AG95">
        <v>37.923954000000002</v>
      </c>
      <c r="AH95">
        <v>148.38287299999999</v>
      </c>
      <c r="AI95">
        <v>0</v>
      </c>
      <c r="AJ95">
        <v>0</v>
      </c>
      <c r="AK95">
        <v>24.746794000000001</v>
      </c>
      <c r="AL95">
        <v>81.170812999999995</v>
      </c>
      <c r="AM95">
        <v>15.333087000000001</v>
      </c>
      <c r="AN95">
        <v>1.0393559999999999</v>
      </c>
      <c r="AO95">
        <v>14.261939999999999</v>
      </c>
      <c r="AP95">
        <v>9.818327</v>
      </c>
      <c r="AQ95">
        <v>58.677695999999997</v>
      </c>
      <c r="AR95">
        <v>12.853210000000001</v>
      </c>
      <c r="AS95">
        <v>9.7883479999999992</v>
      </c>
      <c r="AT95">
        <v>19.403955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87.32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3108.2543720000008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666.31391399999995</v>
      </c>
      <c r="L96">
        <v>627.45269199999996</v>
      </c>
      <c r="M96">
        <v>89.258399999999995</v>
      </c>
      <c r="N96">
        <v>114.60487500000001</v>
      </c>
      <c r="O96">
        <v>119.980389</v>
      </c>
      <c r="P96">
        <v>135.15856199999999</v>
      </c>
      <c r="Q96">
        <v>15.72733</v>
      </c>
      <c r="R96">
        <v>41.126874999999998</v>
      </c>
      <c r="S96">
        <v>14.737337999999999</v>
      </c>
      <c r="T96">
        <v>0</v>
      </c>
      <c r="U96">
        <v>404.93722500000001</v>
      </c>
      <c r="V96">
        <v>19.753174999999999</v>
      </c>
      <c r="W96">
        <v>36.656872999999997</v>
      </c>
      <c r="X96">
        <v>95.409468000000004</v>
      </c>
      <c r="Y96">
        <v>0</v>
      </c>
      <c r="Z96">
        <v>6.3264800000000001</v>
      </c>
      <c r="AA96">
        <v>40.892066999999997</v>
      </c>
      <c r="AB96">
        <v>38.332718</v>
      </c>
      <c r="AC96">
        <v>28.196736000000001</v>
      </c>
      <c r="AD96">
        <v>26.529827999999998</v>
      </c>
      <c r="AE96">
        <v>47.963346999999999</v>
      </c>
      <c r="AF96">
        <v>8.6095550000000003</v>
      </c>
      <c r="AG96">
        <v>37.923954000000002</v>
      </c>
      <c r="AH96">
        <v>148.38287299999999</v>
      </c>
      <c r="AI96">
        <v>0</v>
      </c>
      <c r="AJ96">
        <v>0</v>
      </c>
      <c r="AK96">
        <v>24.746794000000001</v>
      </c>
      <c r="AL96">
        <v>81.170812999999995</v>
      </c>
      <c r="AM96">
        <v>13.83806</v>
      </c>
      <c r="AN96">
        <v>1.0393559999999999</v>
      </c>
      <c r="AO96">
        <v>14.261939999999999</v>
      </c>
      <c r="AP96">
        <v>9.818327</v>
      </c>
      <c r="AQ96">
        <v>58.677695999999997</v>
      </c>
      <c r="AR96">
        <v>12.853210000000001</v>
      </c>
      <c r="AS96">
        <v>9.7883479999999992</v>
      </c>
      <c r="AT96">
        <v>19.403955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87.32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3097.193173000001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666.31391399999995</v>
      </c>
      <c r="L97">
        <v>627.45269199999996</v>
      </c>
      <c r="M97">
        <v>89.258399999999995</v>
      </c>
      <c r="N97">
        <v>114.60487500000001</v>
      </c>
      <c r="O97">
        <v>119.980389</v>
      </c>
      <c r="P97">
        <v>135.15856199999999</v>
      </c>
      <c r="Q97">
        <v>15.72733</v>
      </c>
      <c r="R97">
        <v>41.126874999999998</v>
      </c>
      <c r="S97">
        <v>14.737337999999999</v>
      </c>
      <c r="T97">
        <v>0</v>
      </c>
      <c r="U97">
        <v>404.93722500000001</v>
      </c>
      <c r="V97">
        <v>19.753174999999999</v>
      </c>
      <c r="W97">
        <v>36.656872999999997</v>
      </c>
      <c r="X97">
        <v>95.409468000000004</v>
      </c>
      <c r="Y97">
        <v>0</v>
      </c>
      <c r="Z97">
        <v>6.3264800000000001</v>
      </c>
      <c r="AA97">
        <v>40.892066999999997</v>
      </c>
      <c r="AB97">
        <v>38.332718</v>
      </c>
      <c r="AC97">
        <v>28.196736000000001</v>
      </c>
      <c r="AD97">
        <v>26.529827999999998</v>
      </c>
      <c r="AE97">
        <v>47.963346999999999</v>
      </c>
      <c r="AF97">
        <v>8.6095550000000003</v>
      </c>
      <c r="AG97">
        <v>37.923954000000002</v>
      </c>
      <c r="AH97">
        <v>148.38287299999999</v>
      </c>
      <c r="AI97">
        <v>0</v>
      </c>
      <c r="AJ97">
        <v>0</v>
      </c>
      <c r="AK97">
        <v>24.746794000000001</v>
      </c>
      <c r="AL97">
        <v>81.170812999999995</v>
      </c>
      <c r="AM97">
        <v>10.242751</v>
      </c>
      <c r="AN97">
        <v>1.0393559999999999</v>
      </c>
      <c r="AO97">
        <v>14.261939999999999</v>
      </c>
      <c r="AP97">
        <v>9.818327</v>
      </c>
      <c r="AQ97">
        <v>58.677695999999997</v>
      </c>
      <c r="AR97">
        <v>6.4266050000000003</v>
      </c>
      <c r="AS97">
        <v>9.7883479999999992</v>
      </c>
      <c r="AT97">
        <v>19.403955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87.32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3087.1712590000011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666.31391399999995</v>
      </c>
      <c r="L98">
        <v>627.45269199999996</v>
      </c>
      <c r="M98">
        <v>89.258399999999995</v>
      </c>
      <c r="N98">
        <v>114.60487500000001</v>
      </c>
      <c r="O98">
        <v>119.980389</v>
      </c>
      <c r="P98">
        <v>135.15856199999999</v>
      </c>
      <c r="Q98">
        <v>15.72733</v>
      </c>
      <c r="R98">
        <v>41.126874999999998</v>
      </c>
      <c r="S98">
        <v>14.737337999999999</v>
      </c>
      <c r="T98">
        <v>0</v>
      </c>
      <c r="U98">
        <v>404.93722500000001</v>
      </c>
      <c r="V98">
        <v>19.753174999999999</v>
      </c>
      <c r="W98">
        <v>36.656872999999997</v>
      </c>
      <c r="X98">
        <v>95.409468000000004</v>
      </c>
      <c r="Y98">
        <v>0</v>
      </c>
      <c r="Z98">
        <v>6.3264800000000001</v>
      </c>
      <c r="AA98">
        <v>40.892066999999997</v>
      </c>
      <c r="AB98">
        <v>38.332718</v>
      </c>
      <c r="AC98">
        <v>28.196736000000001</v>
      </c>
      <c r="AD98">
        <v>26.529827999999998</v>
      </c>
      <c r="AE98">
        <v>47.963346999999999</v>
      </c>
      <c r="AF98">
        <v>8.6095550000000003</v>
      </c>
      <c r="AG98">
        <v>37.923954000000002</v>
      </c>
      <c r="AH98">
        <v>148.38287299999999</v>
      </c>
      <c r="AI98">
        <v>0</v>
      </c>
      <c r="AJ98">
        <v>0</v>
      </c>
      <c r="AK98">
        <v>24.746794000000001</v>
      </c>
      <c r="AL98">
        <v>81.170812999999995</v>
      </c>
      <c r="AM98">
        <v>10.242751</v>
      </c>
      <c r="AN98">
        <v>1.0393559999999999</v>
      </c>
      <c r="AO98">
        <v>14.261939999999999</v>
      </c>
      <c r="AP98">
        <v>9.818327</v>
      </c>
      <c r="AQ98">
        <v>58.677695999999997</v>
      </c>
      <c r="AR98">
        <v>6.4266050000000003</v>
      </c>
      <c r="AS98">
        <v>13.051130000000001</v>
      </c>
      <c r="AT98">
        <v>17.94774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87.32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3088.9778260000007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12.757336014249988</v>
      </c>
      <c r="L99">
        <f t="shared" si="2"/>
        <v>13.513089512499992</v>
      </c>
      <c r="M99">
        <f t="shared" si="2"/>
        <v>2.0411263574999974</v>
      </c>
      <c r="N99">
        <f t="shared" si="2"/>
        <v>2.6828304545000048</v>
      </c>
      <c r="O99">
        <f t="shared" si="2"/>
        <v>2.7807069562500031</v>
      </c>
      <c r="P99">
        <f t="shared" si="2"/>
        <v>3.2056672635000045</v>
      </c>
      <c r="Q99">
        <f t="shared" si="2"/>
        <v>0.34158909874999993</v>
      </c>
      <c r="R99">
        <f t="shared" si="2"/>
        <v>0.84715275974999915</v>
      </c>
      <c r="S99">
        <f t="shared" si="2"/>
        <v>0.39803052624999924</v>
      </c>
      <c r="T99">
        <f t="shared" si="2"/>
        <v>0</v>
      </c>
      <c r="U99">
        <f t="shared" si="2"/>
        <v>9.7053653812500205</v>
      </c>
      <c r="V99">
        <f t="shared" si="2"/>
        <v>0.43154557225000068</v>
      </c>
      <c r="W99">
        <f t="shared" si="2"/>
        <v>0.82187478424999927</v>
      </c>
      <c r="X99">
        <f t="shared" si="2"/>
        <v>2.0843962604999984</v>
      </c>
      <c r="Y99">
        <f t="shared" si="2"/>
        <v>0</v>
      </c>
      <c r="Z99">
        <f t="shared" si="2"/>
        <v>0.16916237349999999</v>
      </c>
      <c r="AA99">
        <f t="shared" si="2"/>
        <v>0.57467334474999965</v>
      </c>
      <c r="AB99">
        <f t="shared" si="2"/>
        <v>0.74096988650000151</v>
      </c>
      <c r="AC99">
        <f t="shared" si="2"/>
        <v>0.46502592800000042</v>
      </c>
      <c r="AD99">
        <f t="shared" si="2"/>
        <v>0.66349177499999967</v>
      </c>
      <c r="AE99">
        <f t="shared" si="2"/>
        <v>1.151120327999998</v>
      </c>
      <c r="AF99">
        <f t="shared" si="2"/>
        <v>0.28865924375000002</v>
      </c>
      <c r="AG99">
        <f t="shared" si="2"/>
        <v>0.91017489599999923</v>
      </c>
      <c r="AH99">
        <f t="shared" si="2"/>
        <v>3.5423539754999993</v>
      </c>
      <c r="AI99">
        <f t="shared" si="2"/>
        <v>0</v>
      </c>
      <c r="AJ99">
        <f t="shared" si="2"/>
        <v>0</v>
      </c>
      <c r="AK99">
        <f t="shared" si="2"/>
        <v>0.59392305599999962</v>
      </c>
      <c r="AL99">
        <f t="shared" si="2"/>
        <v>1.8655194814999985</v>
      </c>
      <c r="AM99">
        <f t="shared" si="2"/>
        <v>7.7574609000000003E-2</v>
      </c>
      <c r="AN99">
        <f t="shared" si="2"/>
        <v>2.5195103999999968E-2</v>
      </c>
      <c r="AO99">
        <f t="shared" si="2"/>
        <v>0.32816723900000033</v>
      </c>
      <c r="AP99">
        <f t="shared" si="2"/>
        <v>0.24865845149999963</v>
      </c>
      <c r="AQ99">
        <f t="shared" si="2"/>
        <v>0.55986773649999999</v>
      </c>
      <c r="AR99">
        <f t="shared" si="2"/>
        <v>0.37354640325000005</v>
      </c>
      <c r="AS99">
        <f t="shared" si="2"/>
        <v>0.28931093625000043</v>
      </c>
      <c r="AT99">
        <f t="shared" si="2"/>
        <v>0.45806476174999994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2.5398199999999993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67.475990471250029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130.19</v>
      </c>
      <c r="C3" s="34">
        <v>0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58.21</v>
      </c>
      <c r="N3">
        <v>272.87</v>
      </c>
      <c r="O3">
        <v>101.63</v>
      </c>
      <c r="P3">
        <v>8.1999999999999993</v>
      </c>
      <c r="Q3">
        <v>21.34</v>
      </c>
      <c r="R3" s="93">
        <v>0</v>
      </c>
      <c r="S3" s="93">
        <v>0</v>
      </c>
      <c r="T3" s="93">
        <v>0</v>
      </c>
      <c r="U3">
        <v>7.56</v>
      </c>
      <c r="V3">
        <v>0</v>
      </c>
      <c r="W3">
        <v>6.35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7.01</v>
      </c>
      <c r="AH3">
        <v>24.11</v>
      </c>
      <c r="AI3">
        <v>24.11</v>
      </c>
      <c r="AJ3">
        <v>30.85</v>
      </c>
      <c r="AK3">
        <v>0</v>
      </c>
      <c r="AL3">
        <v>0</v>
      </c>
    </row>
    <row r="4" spans="1:38">
      <c r="A4" t="s">
        <v>46</v>
      </c>
      <c r="B4" s="34">
        <v>130.19</v>
      </c>
      <c r="C4" s="34">
        <v>0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58.21</v>
      </c>
      <c r="N4">
        <v>272.87</v>
      </c>
      <c r="O4">
        <v>101.63</v>
      </c>
      <c r="P4">
        <v>8.1999999999999993</v>
      </c>
      <c r="Q4">
        <v>21.79</v>
      </c>
      <c r="R4" s="93">
        <v>0</v>
      </c>
      <c r="S4" s="93">
        <v>0</v>
      </c>
      <c r="T4" s="93">
        <v>0</v>
      </c>
      <c r="U4">
        <v>7.56</v>
      </c>
      <c r="V4">
        <v>0</v>
      </c>
      <c r="W4">
        <v>6.35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7.21</v>
      </c>
      <c r="AH4">
        <v>24.62</v>
      </c>
      <c r="AI4">
        <v>24.62</v>
      </c>
      <c r="AJ4">
        <v>30.85</v>
      </c>
      <c r="AK4">
        <v>0</v>
      </c>
      <c r="AL4">
        <v>0</v>
      </c>
    </row>
    <row r="5" spans="1:38">
      <c r="A5" t="s">
        <v>47</v>
      </c>
      <c r="B5" s="34">
        <v>130.19</v>
      </c>
      <c r="C5" s="34">
        <v>0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58.21</v>
      </c>
      <c r="N5">
        <v>272.87</v>
      </c>
      <c r="O5">
        <v>101.63</v>
      </c>
      <c r="P5">
        <v>7.8</v>
      </c>
      <c r="Q5">
        <v>13.92</v>
      </c>
      <c r="R5" s="93">
        <v>0</v>
      </c>
      <c r="S5" s="93">
        <v>0</v>
      </c>
      <c r="T5" s="93">
        <v>0</v>
      </c>
      <c r="U5">
        <v>7.56</v>
      </c>
      <c r="V5">
        <v>0</v>
      </c>
      <c r="W5">
        <v>6.35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7.39</v>
      </c>
      <c r="AH5">
        <v>20.47</v>
      </c>
      <c r="AI5">
        <v>20.47</v>
      </c>
      <c r="AJ5">
        <v>30.85</v>
      </c>
      <c r="AK5">
        <v>0</v>
      </c>
      <c r="AL5">
        <v>0</v>
      </c>
    </row>
    <row r="6" spans="1:38">
      <c r="A6" t="s">
        <v>48</v>
      </c>
      <c r="B6" s="34">
        <v>130.19</v>
      </c>
      <c r="C6" s="34">
        <v>0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58.21</v>
      </c>
      <c r="N6">
        <v>272.87</v>
      </c>
      <c r="O6">
        <v>101.63</v>
      </c>
      <c r="P6">
        <v>7.8</v>
      </c>
      <c r="Q6">
        <v>14.17</v>
      </c>
      <c r="R6" s="93">
        <v>0</v>
      </c>
      <c r="S6" s="93">
        <v>0</v>
      </c>
      <c r="T6" s="93">
        <v>0</v>
      </c>
      <c r="U6">
        <v>7.56</v>
      </c>
      <c r="V6">
        <v>0</v>
      </c>
      <c r="W6">
        <v>6.35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21.17</v>
      </c>
      <c r="AI6">
        <v>21.17</v>
      </c>
      <c r="AJ6">
        <v>30.85</v>
      </c>
      <c r="AK6">
        <v>0</v>
      </c>
      <c r="AL6">
        <v>0</v>
      </c>
    </row>
    <row r="7" spans="1:38">
      <c r="A7" t="s">
        <v>49</v>
      </c>
      <c r="B7" s="34">
        <v>130.19</v>
      </c>
      <c r="C7" s="34">
        <v>0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58.21</v>
      </c>
      <c r="N7">
        <v>272.87</v>
      </c>
      <c r="O7">
        <v>101.63</v>
      </c>
      <c r="P7">
        <v>7.57</v>
      </c>
      <c r="Q7">
        <v>14.35</v>
      </c>
      <c r="R7" s="93">
        <v>0</v>
      </c>
      <c r="S7" s="93">
        <v>0</v>
      </c>
      <c r="T7" s="93">
        <v>0</v>
      </c>
      <c r="U7">
        <v>7.56</v>
      </c>
      <c r="V7">
        <v>0</v>
      </c>
      <c r="W7">
        <v>6.25</v>
      </c>
      <c r="X7">
        <v>22.76</v>
      </c>
      <c r="Y7">
        <v>7.59</v>
      </c>
      <c r="Z7">
        <v>7.59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21.73</v>
      </c>
      <c r="AI7">
        <v>21.73</v>
      </c>
      <c r="AJ7">
        <v>30.85</v>
      </c>
      <c r="AK7">
        <v>0</v>
      </c>
      <c r="AL7">
        <v>0</v>
      </c>
    </row>
    <row r="8" spans="1:38">
      <c r="A8" t="s">
        <v>50</v>
      </c>
      <c r="B8" s="34">
        <v>130.19</v>
      </c>
      <c r="C8" s="34">
        <v>0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58.21</v>
      </c>
      <c r="N8">
        <v>272.87</v>
      </c>
      <c r="O8">
        <v>101.63</v>
      </c>
      <c r="P8">
        <v>7.57</v>
      </c>
      <c r="Q8">
        <v>14.58</v>
      </c>
      <c r="R8" s="93">
        <v>0</v>
      </c>
      <c r="S8" s="93">
        <v>0</v>
      </c>
      <c r="T8" s="93">
        <v>0</v>
      </c>
      <c r="U8">
        <v>7.56</v>
      </c>
      <c r="V8">
        <v>0</v>
      </c>
      <c r="W8">
        <v>6.25</v>
      </c>
      <c r="X8">
        <v>23.41</v>
      </c>
      <c r="Y8">
        <v>7.8</v>
      </c>
      <c r="Z8">
        <v>7.81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22.54</v>
      </c>
      <c r="AI8">
        <v>22.54</v>
      </c>
      <c r="AJ8">
        <v>30.85</v>
      </c>
      <c r="AK8">
        <v>0</v>
      </c>
      <c r="AL8">
        <v>0</v>
      </c>
    </row>
    <row r="9" spans="1:38">
      <c r="A9" t="s">
        <v>51</v>
      </c>
      <c r="B9" s="34">
        <v>130.19</v>
      </c>
      <c r="C9" s="34">
        <v>0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58.21</v>
      </c>
      <c r="N9">
        <v>272.87</v>
      </c>
      <c r="O9">
        <v>101.63</v>
      </c>
      <c r="P9">
        <v>7.57</v>
      </c>
      <c r="Q9">
        <v>14.66</v>
      </c>
      <c r="R9" s="93">
        <v>0</v>
      </c>
      <c r="S9" s="93">
        <v>0</v>
      </c>
      <c r="T9" s="93">
        <v>0</v>
      </c>
      <c r="U9">
        <v>7.56</v>
      </c>
      <c r="V9">
        <v>0</v>
      </c>
      <c r="W9">
        <v>6.25</v>
      </c>
      <c r="X9">
        <v>24.18</v>
      </c>
      <c r="Y9">
        <v>8.06</v>
      </c>
      <c r="Z9">
        <v>8.07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23.24</v>
      </c>
      <c r="AI9">
        <v>23.24</v>
      </c>
      <c r="AJ9">
        <v>30.85</v>
      </c>
      <c r="AK9">
        <v>0</v>
      </c>
      <c r="AL9">
        <v>0</v>
      </c>
    </row>
    <row r="10" spans="1:38">
      <c r="A10" t="s">
        <v>52</v>
      </c>
      <c r="B10" s="34">
        <v>130.19</v>
      </c>
      <c r="C10" s="34">
        <v>0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58.21</v>
      </c>
      <c r="N10">
        <v>272.87</v>
      </c>
      <c r="O10">
        <v>101.63</v>
      </c>
      <c r="P10">
        <v>7.57</v>
      </c>
      <c r="Q10">
        <v>10.71</v>
      </c>
      <c r="R10" s="93">
        <v>0</v>
      </c>
      <c r="S10" s="93">
        <v>0</v>
      </c>
      <c r="T10" s="93">
        <v>0</v>
      </c>
      <c r="U10">
        <v>7.56</v>
      </c>
      <c r="V10">
        <v>0</v>
      </c>
      <c r="W10">
        <v>6.25</v>
      </c>
      <c r="X10">
        <v>24.9</v>
      </c>
      <c r="Y10">
        <v>8.3000000000000007</v>
      </c>
      <c r="Z10">
        <v>8.2899999999999991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23.22</v>
      </c>
      <c r="AI10">
        <v>23.22</v>
      </c>
      <c r="AJ10">
        <v>30.85</v>
      </c>
      <c r="AK10">
        <v>0</v>
      </c>
      <c r="AL10">
        <v>0</v>
      </c>
    </row>
    <row r="11" spans="1:38">
      <c r="A11" t="s">
        <v>53</v>
      </c>
      <c r="B11" s="34">
        <v>130.19</v>
      </c>
      <c r="C11" s="34">
        <v>0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58.21</v>
      </c>
      <c r="N11">
        <v>272.87</v>
      </c>
      <c r="O11">
        <v>101.63</v>
      </c>
      <c r="P11">
        <v>7.57</v>
      </c>
      <c r="Q11">
        <v>10.94</v>
      </c>
      <c r="R11" s="93">
        <v>0</v>
      </c>
      <c r="S11" s="93">
        <v>0</v>
      </c>
      <c r="T11" s="93">
        <v>0</v>
      </c>
      <c r="U11">
        <v>7.33</v>
      </c>
      <c r="V11">
        <v>0</v>
      </c>
      <c r="W11">
        <v>6.16</v>
      </c>
      <c r="X11">
        <v>24.94</v>
      </c>
      <c r="Y11">
        <v>8.31</v>
      </c>
      <c r="Z11">
        <v>8.32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7.33</v>
      </c>
      <c r="AH11">
        <v>23.96</v>
      </c>
      <c r="AI11">
        <v>23.96</v>
      </c>
      <c r="AJ11">
        <v>30.85</v>
      </c>
      <c r="AK11">
        <v>0</v>
      </c>
      <c r="AL11">
        <v>0</v>
      </c>
    </row>
    <row r="12" spans="1:38">
      <c r="A12" t="s">
        <v>54</v>
      </c>
      <c r="B12" s="34">
        <v>130.19</v>
      </c>
      <c r="C12" s="34">
        <v>0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58.21</v>
      </c>
      <c r="N12">
        <v>272.87</v>
      </c>
      <c r="O12">
        <v>101.63</v>
      </c>
      <c r="P12">
        <v>7.57</v>
      </c>
      <c r="Q12">
        <v>11.17</v>
      </c>
      <c r="R12" s="93">
        <v>0</v>
      </c>
      <c r="S12" s="93">
        <v>0</v>
      </c>
      <c r="T12" s="93">
        <v>0</v>
      </c>
      <c r="U12">
        <v>7.33</v>
      </c>
      <c r="V12">
        <v>0</v>
      </c>
      <c r="W12">
        <v>6.16</v>
      </c>
      <c r="X12">
        <v>24.95</v>
      </c>
      <c r="Y12">
        <v>8.32</v>
      </c>
      <c r="Z12">
        <v>8.32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7.33</v>
      </c>
      <c r="AH12">
        <v>24.34</v>
      </c>
      <c r="AI12">
        <v>24.34</v>
      </c>
      <c r="AJ12">
        <v>30.85</v>
      </c>
      <c r="AK12">
        <v>0</v>
      </c>
      <c r="AL12">
        <v>0</v>
      </c>
    </row>
    <row r="13" spans="1:38">
      <c r="A13" t="s">
        <v>55</v>
      </c>
      <c r="B13" s="34">
        <v>130.19</v>
      </c>
      <c r="C13" s="34">
        <v>0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58.21</v>
      </c>
      <c r="N13">
        <v>272.87</v>
      </c>
      <c r="O13">
        <v>101.63</v>
      </c>
      <c r="P13">
        <v>7.57</v>
      </c>
      <c r="Q13">
        <v>11.43</v>
      </c>
      <c r="R13" s="93">
        <v>0</v>
      </c>
      <c r="S13" s="93">
        <v>0</v>
      </c>
      <c r="T13" s="93">
        <v>0</v>
      </c>
      <c r="U13">
        <v>7.33</v>
      </c>
      <c r="V13">
        <v>0</v>
      </c>
      <c r="W13">
        <v>6.16</v>
      </c>
      <c r="X13">
        <v>24.91</v>
      </c>
      <c r="Y13">
        <v>8.3000000000000007</v>
      </c>
      <c r="Z13">
        <v>8.31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7.33</v>
      </c>
      <c r="AH13">
        <v>24.6</v>
      </c>
      <c r="AI13">
        <v>24.6</v>
      </c>
      <c r="AJ13">
        <v>30.85</v>
      </c>
      <c r="AK13">
        <v>0</v>
      </c>
      <c r="AL13">
        <v>0</v>
      </c>
    </row>
    <row r="14" spans="1:38">
      <c r="A14" t="s">
        <v>56</v>
      </c>
      <c r="B14" s="34">
        <v>130.19</v>
      </c>
      <c r="C14" s="34">
        <v>0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58.21</v>
      </c>
      <c r="N14">
        <v>272.87</v>
      </c>
      <c r="O14">
        <v>101.63</v>
      </c>
      <c r="P14">
        <v>7.57</v>
      </c>
      <c r="Q14">
        <v>11.54</v>
      </c>
      <c r="R14" s="93">
        <v>0</v>
      </c>
      <c r="S14" s="93">
        <v>0</v>
      </c>
      <c r="T14" s="93">
        <v>0</v>
      </c>
      <c r="U14">
        <v>7.33</v>
      </c>
      <c r="V14">
        <v>0</v>
      </c>
      <c r="W14">
        <v>6.16</v>
      </c>
      <c r="X14">
        <v>24.83</v>
      </c>
      <c r="Y14">
        <v>8.27</v>
      </c>
      <c r="Z14">
        <v>8.2799999999999994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7.33</v>
      </c>
      <c r="AH14">
        <v>24.75</v>
      </c>
      <c r="AI14">
        <v>24.75</v>
      </c>
      <c r="AJ14">
        <v>30.85</v>
      </c>
      <c r="AK14">
        <v>0</v>
      </c>
      <c r="AL14">
        <v>0</v>
      </c>
    </row>
    <row r="15" spans="1:38">
      <c r="A15" t="s">
        <v>57</v>
      </c>
      <c r="B15" s="34">
        <v>130.19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58.21</v>
      </c>
      <c r="N15">
        <v>272.87</v>
      </c>
      <c r="O15">
        <v>101.63</v>
      </c>
      <c r="P15">
        <v>7.41</v>
      </c>
      <c r="Q15">
        <v>11.33</v>
      </c>
      <c r="R15" s="93">
        <v>0</v>
      </c>
      <c r="S15" s="93">
        <v>0</v>
      </c>
      <c r="T15" s="93">
        <v>0</v>
      </c>
      <c r="U15">
        <v>7.33</v>
      </c>
      <c r="V15">
        <v>0</v>
      </c>
      <c r="W15">
        <v>6.16</v>
      </c>
      <c r="X15">
        <v>25.03</v>
      </c>
      <c r="Y15">
        <v>8.34</v>
      </c>
      <c r="Z15">
        <v>8.35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7.33</v>
      </c>
      <c r="AH15">
        <v>24.09</v>
      </c>
      <c r="AI15">
        <v>24.09</v>
      </c>
      <c r="AJ15">
        <v>30.85</v>
      </c>
      <c r="AK15">
        <v>0</v>
      </c>
      <c r="AL15">
        <v>0</v>
      </c>
    </row>
    <row r="16" spans="1:38">
      <c r="A16" t="s">
        <v>58</v>
      </c>
      <c r="B16" s="34">
        <v>130.19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58.21</v>
      </c>
      <c r="N16">
        <v>272.87</v>
      </c>
      <c r="O16">
        <v>101.63</v>
      </c>
      <c r="P16">
        <v>7.41</v>
      </c>
      <c r="Q16">
        <v>11.5</v>
      </c>
      <c r="R16" s="93">
        <v>0</v>
      </c>
      <c r="S16" s="93">
        <v>0</v>
      </c>
      <c r="T16" s="93">
        <v>0</v>
      </c>
      <c r="U16">
        <v>7.33</v>
      </c>
      <c r="V16">
        <v>0</v>
      </c>
      <c r="W16">
        <v>6.16</v>
      </c>
      <c r="X16">
        <v>25.2</v>
      </c>
      <c r="Y16">
        <v>8.4</v>
      </c>
      <c r="Z16">
        <v>8.41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7.33</v>
      </c>
      <c r="AH16">
        <v>24.48</v>
      </c>
      <c r="AI16">
        <v>24.48</v>
      </c>
      <c r="AJ16">
        <v>30.85</v>
      </c>
      <c r="AK16">
        <v>0</v>
      </c>
      <c r="AL16">
        <v>0</v>
      </c>
    </row>
    <row r="17" spans="1:38">
      <c r="A17" t="s">
        <v>59</v>
      </c>
      <c r="B17" s="34">
        <v>130.19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58.21</v>
      </c>
      <c r="N17">
        <v>272.87</v>
      </c>
      <c r="O17">
        <v>101.63</v>
      </c>
      <c r="P17">
        <v>7.41</v>
      </c>
      <c r="Q17">
        <v>10.65</v>
      </c>
      <c r="R17" s="93">
        <v>0</v>
      </c>
      <c r="S17" s="93">
        <v>0</v>
      </c>
      <c r="T17" s="93">
        <v>0</v>
      </c>
      <c r="U17">
        <v>7.33</v>
      </c>
      <c r="V17">
        <v>0</v>
      </c>
      <c r="W17">
        <v>6.16</v>
      </c>
      <c r="X17">
        <v>25.52</v>
      </c>
      <c r="Y17">
        <v>8.51</v>
      </c>
      <c r="Z17">
        <v>8.5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7.33</v>
      </c>
      <c r="AH17">
        <v>24.86</v>
      </c>
      <c r="AI17">
        <v>24.86</v>
      </c>
      <c r="AJ17">
        <v>30.85</v>
      </c>
      <c r="AK17">
        <v>0</v>
      </c>
      <c r="AL17">
        <v>0</v>
      </c>
    </row>
    <row r="18" spans="1:38">
      <c r="A18" t="s">
        <v>60</v>
      </c>
      <c r="B18" s="34">
        <v>130.19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58.21</v>
      </c>
      <c r="N18">
        <v>272.87</v>
      </c>
      <c r="O18">
        <v>101.63</v>
      </c>
      <c r="P18">
        <v>7.41</v>
      </c>
      <c r="Q18">
        <v>11.09</v>
      </c>
      <c r="R18" s="93">
        <v>0</v>
      </c>
      <c r="S18" s="93">
        <v>0</v>
      </c>
      <c r="T18" s="93">
        <v>0</v>
      </c>
      <c r="U18">
        <v>7.33</v>
      </c>
      <c r="V18">
        <v>0</v>
      </c>
      <c r="W18">
        <v>6.16</v>
      </c>
      <c r="X18">
        <v>25.66</v>
      </c>
      <c r="Y18">
        <v>8.5500000000000007</v>
      </c>
      <c r="Z18">
        <v>8.56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25.22</v>
      </c>
      <c r="AI18">
        <v>25.22</v>
      </c>
      <c r="AJ18">
        <v>30.85</v>
      </c>
      <c r="AK18">
        <v>0</v>
      </c>
      <c r="AL18">
        <v>0</v>
      </c>
    </row>
    <row r="19" spans="1:38">
      <c r="A19" t="s">
        <v>61</v>
      </c>
      <c r="B19" s="34">
        <v>130.19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58.21</v>
      </c>
      <c r="N19">
        <v>272.87</v>
      </c>
      <c r="O19">
        <v>101.63</v>
      </c>
      <c r="P19">
        <v>7.18</v>
      </c>
      <c r="Q19">
        <v>11.39</v>
      </c>
      <c r="R19" s="93">
        <v>0</v>
      </c>
      <c r="S19" s="93">
        <v>0</v>
      </c>
      <c r="T19" s="93">
        <v>0</v>
      </c>
      <c r="U19">
        <v>7.1</v>
      </c>
      <c r="V19">
        <v>0</v>
      </c>
      <c r="W19">
        <v>6.16</v>
      </c>
      <c r="X19">
        <v>24.51</v>
      </c>
      <c r="Y19">
        <v>8.17</v>
      </c>
      <c r="Z19">
        <v>8.18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25.5</v>
      </c>
      <c r="AI19">
        <v>25.5</v>
      </c>
      <c r="AJ19">
        <v>31.82</v>
      </c>
      <c r="AK19">
        <v>0</v>
      </c>
      <c r="AL19">
        <v>0</v>
      </c>
    </row>
    <row r="20" spans="1:38">
      <c r="A20" t="s">
        <v>62</v>
      </c>
      <c r="B20" s="34">
        <v>130.19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58.21</v>
      </c>
      <c r="N20">
        <v>272.87</v>
      </c>
      <c r="O20">
        <v>101.63</v>
      </c>
      <c r="P20">
        <v>7.18</v>
      </c>
      <c r="Q20">
        <v>8.0500000000000007</v>
      </c>
      <c r="R20" s="93">
        <v>0</v>
      </c>
      <c r="S20" s="93">
        <v>0</v>
      </c>
      <c r="T20" s="93">
        <v>0</v>
      </c>
      <c r="U20">
        <v>7.1</v>
      </c>
      <c r="V20">
        <v>0</v>
      </c>
      <c r="W20">
        <v>6.16</v>
      </c>
      <c r="X20">
        <v>23.36</v>
      </c>
      <c r="Y20">
        <v>7.79</v>
      </c>
      <c r="Z20">
        <v>7.79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7.36</v>
      </c>
      <c r="AH20">
        <v>26.33</v>
      </c>
      <c r="AI20">
        <v>26.33</v>
      </c>
      <c r="AJ20">
        <v>31.82</v>
      </c>
      <c r="AK20">
        <v>0</v>
      </c>
      <c r="AL20">
        <v>0</v>
      </c>
    </row>
    <row r="21" spans="1:38">
      <c r="A21" t="s">
        <v>63</v>
      </c>
      <c r="B21" s="34">
        <v>186.97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58.21</v>
      </c>
      <c r="N21">
        <v>272.87</v>
      </c>
      <c r="O21">
        <v>101.63</v>
      </c>
      <c r="P21">
        <v>7.18</v>
      </c>
      <c r="Q21">
        <v>7.89</v>
      </c>
      <c r="R21" s="93">
        <v>0</v>
      </c>
      <c r="S21" s="93">
        <v>0</v>
      </c>
      <c r="T21" s="93">
        <v>0</v>
      </c>
      <c r="U21">
        <v>7.1</v>
      </c>
      <c r="V21">
        <v>0</v>
      </c>
      <c r="W21">
        <v>6.16</v>
      </c>
      <c r="X21">
        <v>22</v>
      </c>
      <c r="Y21">
        <v>7.33</v>
      </c>
      <c r="Z21">
        <v>7.34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6.92</v>
      </c>
      <c r="AH21">
        <v>26.33</v>
      </c>
      <c r="AI21">
        <v>26.33</v>
      </c>
      <c r="AJ21">
        <v>31.82</v>
      </c>
      <c r="AK21">
        <v>0</v>
      </c>
      <c r="AL21">
        <v>0</v>
      </c>
    </row>
    <row r="22" spans="1:38">
      <c r="A22" t="s">
        <v>64</v>
      </c>
      <c r="B22" s="34">
        <v>186.97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58.21</v>
      </c>
      <c r="N22">
        <v>272.87</v>
      </c>
      <c r="O22">
        <v>101.63</v>
      </c>
      <c r="P22">
        <v>7.18</v>
      </c>
      <c r="Q22">
        <v>8.2799999999999994</v>
      </c>
      <c r="R22" s="93">
        <v>0</v>
      </c>
      <c r="S22" s="93">
        <v>0</v>
      </c>
      <c r="T22" s="93">
        <v>0</v>
      </c>
      <c r="U22">
        <v>7.1</v>
      </c>
      <c r="V22">
        <v>0</v>
      </c>
      <c r="W22">
        <v>6.16</v>
      </c>
      <c r="X22">
        <v>22</v>
      </c>
      <c r="Y22">
        <v>7.33</v>
      </c>
      <c r="Z22">
        <v>7.34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6.49</v>
      </c>
      <c r="AH22">
        <v>26.38</v>
      </c>
      <c r="AI22">
        <v>26.38</v>
      </c>
      <c r="AJ22">
        <v>31.82</v>
      </c>
      <c r="AK22">
        <v>0</v>
      </c>
      <c r="AL22">
        <v>0</v>
      </c>
    </row>
    <row r="23" spans="1:38">
      <c r="A23" t="s">
        <v>65</v>
      </c>
      <c r="B23" s="34">
        <v>232.85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58.21</v>
      </c>
      <c r="N23">
        <v>272.87</v>
      </c>
      <c r="O23">
        <v>101.63</v>
      </c>
      <c r="P23">
        <v>7.02</v>
      </c>
      <c r="Q23">
        <v>8.7799999999999994</v>
      </c>
      <c r="R23" s="93">
        <v>0</v>
      </c>
      <c r="S23" s="93">
        <v>0</v>
      </c>
      <c r="T23" s="93">
        <v>0</v>
      </c>
      <c r="U23">
        <v>6.95</v>
      </c>
      <c r="V23">
        <v>0</v>
      </c>
      <c r="W23">
        <v>6.06</v>
      </c>
      <c r="X23">
        <v>22</v>
      </c>
      <c r="Y23">
        <v>7.33</v>
      </c>
      <c r="Z23">
        <v>7.34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7.33</v>
      </c>
      <c r="AH23">
        <v>25.76</v>
      </c>
      <c r="AI23">
        <v>25.76</v>
      </c>
      <c r="AJ23">
        <v>31.82</v>
      </c>
      <c r="AK23">
        <v>0</v>
      </c>
      <c r="AL23">
        <v>0</v>
      </c>
    </row>
    <row r="24" spans="1:38">
      <c r="A24" t="s">
        <v>66</v>
      </c>
      <c r="B24" s="34">
        <v>232.85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58.21</v>
      </c>
      <c r="N24">
        <v>272.87</v>
      </c>
      <c r="O24">
        <v>101.63</v>
      </c>
      <c r="P24">
        <v>7.02</v>
      </c>
      <c r="Q24">
        <v>9.39</v>
      </c>
      <c r="R24" s="93">
        <v>0</v>
      </c>
      <c r="S24" s="93">
        <v>0</v>
      </c>
      <c r="T24" s="93">
        <v>0</v>
      </c>
      <c r="U24">
        <v>6.95</v>
      </c>
      <c r="V24">
        <v>0</v>
      </c>
      <c r="W24">
        <v>6.06</v>
      </c>
      <c r="X24">
        <v>22</v>
      </c>
      <c r="Y24">
        <v>7.33</v>
      </c>
      <c r="Z24">
        <v>7.34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7.33</v>
      </c>
      <c r="AH24">
        <v>25.04</v>
      </c>
      <c r="AI24">
        <v>25.04</v>
      </c>
      <c r="AJ24">
        <v>31.82</v>
      </c>
      <c r="AK24">
        <v>0</v>
      </c>
      <c r="AL24">
        <v>0</v>
      </c>
    </row>
    <row r="25" spans="1:38">
      <c r="A25" t="s">
        <v>67</v>
      </c>
      <c r="B25" s="34">
        <v>232.85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58.21</v>
      </c>
      <c r="N25">
        <v>272.87</v>
      </c>
      <c r="O25">
        <v>101.63</v>
      </c>
      <c r="P25">
        <v>7.02</v>
      </c>
      <c r="Q25">
        <v>9.2100000000000009</v>
      </c>
      <c r="R25" s="93">
        <v>0</v>
      </c>
      <c r="S25" s="93">
        <v>0</v>
      </c>
      <c r="T25" s="93">
        <v>0</v>
      </c>
      <c r="U25">
        <v>6.95</v>
      </c>
      <c r="V25">
        <v>0</v>
      </c>
      <c r="W25">
        <v>6.06</v>
      </c>
      <c r="X25">
        <v>22</v>
      </c>
      <c r="Y25">
        <v>7.33</v>
      </c>
      <c r="Z25">
        <v>7.34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7.33</v>
      </c>
      <c r="AH25">
        <v>24.35</v>
      </c>
      <c r="AI25">
        <v>24.35</v>
      </c>
      <c r="AJ25">
        <v>31.82</v>
      </c>
      <c r="AK25">
        <v>0</v>
      </c>
      <c r="AL25">
        <v>0</v>
      </c>
    </row>
    <row r="26" spans="1:38">
      <c r="A26" t="s">
        <v>68</v>
      </c>
      <c r="B26" s="34">
        <v>232.85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58.21</v>
      </c>
      <c r="N26">
        <v>272.87</v>
      </c>
      <c r="O26">
        <v>101.63</v>
      </c>
      <c r="P26">
        <v>7.02</v>
      </c>
      <c r="Q26">
        <v>9.08</v>
      </c>
      <c r="R26" s="93">
        <v>0</v>
      </c>
      <c r="S26" s="93">
        <v>0</v>
      </c>
      <c r="T26" s="93">
        <v>0</v>
      </c>
      <c r="U26">
        <v>6.95</v>
      </c>
      <c r="V26">
        <v>0</v>
      </c>
      <c r="W26">
        <v>6.06</v>
      </c>
      <c r="X26">
        <v>22</v>
      </c>
      <c r="Y26">
        <v>7.33</v>
      </c>
      <c r="Z26">
        <v>7.34</v>
      </c>
      <c r="AA26">
        <v>0</v>
      </c>
      <c r="AB26">
        <v>0</v>
      </c>
      <c r="AC26">
        <v>0</v>
      </c>
      <c r="AD26">
        <v>0</v>
      </c>
      <c r="AE26">
        <v>0.67</v>
      </c>
      <c r="AF26">
        <v>0.33</v>
      </c>
      <c r="AG26">
        <v>7.33</v>
      </c>
      <c r="AH26">
        <v>23.71</v>
      </c>
      <c r="AI26">
        <v>23.71</v>
      </c>
      <c r="AJ26">
        <v>31.82</v>
      </c>
      <c r="AK26">
        <v>0</v>
      </c>
      <c r="AL26">
        <v>0</v>
      </c>
    </row>
    <row r="27" spans="1:38">
      <c r="A27" t="s">
        <v>69</v>
      </c>
      <c r="B27" s="34">
        <v>232.85</v>
      </c>
      <c r="C27" s="34">
        <v>0</v>
      </c>
      <c r="D27" s="93">
        <f t="shared" si="0"/>
        <v>4.7299999999999995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58.21</v>
      </c>
      <c r="N27">
        <v>272.87</v>
      </c>
      <c r="O27">
        <v>101.63</v>
      </c>
      <c r="P27">
        <v>6.79</v>
      </c>
      <c r="Q27">
        <v>9.0399999999999991</v>
      </c>
      <c r="R27" s="93">
        <v>0</v>
      </c>
      <c r="S27" s="93">
        <v>1.18</v>
      </c>
      <c r="T27" s="93">
        <v>3.55</v>
      </c>
      <c r="U27">
        <v>6.79</v>
      </c>
      <c r="V27">
        <v>0.60387999999999997</v>
      </c>
      <c r="W27">
        <v>6.06</v>
      </c>
      <c r="X27">
        <v>22</v>
      </c>
      <c r="Y27">
        <v>7.33</v>
      </c>
      <c r="Z27">
        <v>7.34</v>
      </c>
      <c r="AA27">
        <v>0</v>
      </c>
      <c r="AB27">
        <v>0</v>
      </c>
      <c r="AC27">
        <v>0</v>
      </c>
      <c r="AD27">
        <v>0</v>
      </c>
      <c r="AE27">
        <v>2</v>
      </c>
      <c r="AF27">
        <v>1</v>
      </c>
      <c r="AG27">
        <v>7.33</v>
      </c>
      <c r="AH27">
        <v>23.13</v>
      </c>
      <c r="AI27">
        <v>23.13</v>
      </c>
      <c r="AJ27">
        <v>31.82</v>
      </c>
      <c r="AK27">
        <v>0</v>
      </c>
      <c r="AL27">
        <v>0</v>
      </c>
    </row>
    <row r="28" spans="1:38">
      <c r="A28" t="s">
        <v>70</v>
      </c>
      <c r="B28" s="34">
        <v>232.85</v>
      </c>
      <c r="C28" s="34">
        <v>0</v>
      </c>
      <c r="D28" s="93">
        <f t="shared" si="0"/>
        <v>11.19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58.21</v>
      </c>
      <c r="N28">
        <v>272.87</v>
      </c>
      <c r="O28">
        <v>101.63</v>
      </c>
      <c r="P28">
        <v>6.79</v>
      </c>
      <c r="Q28">
        <v>9.94</v>
      </c>
      <c r="R28" s="93">
        <v>0</v>
      </c>
      <c r="S28" s="93">
        <v>2.44</v>
      </c>
      <c r="T28" s="93">
        <v>8.75</v>
      </c>
      <c r="U28">
        <v>6.79</v>
      </c>
      <c r="V28">
        <v>4.7336400000000003</v>
      </c>
      <c r="W28">
        <v>6.06</v>
      </c>
      <c r="X28">
        <v>22</v>
      </c>
      <c r="Y28">
        <v>7.33</v>
      </c>
      <c r="Z28">
        <v>7.34</v>
      </c>
      <c r="AA28">
        <v>0</v>
      </c>
      <c r="AB28">
        <v>0</v>
      </c>
      <c r="AC28">
        <v>0</v>
      </c>
      <c r="AD28">
        <v>0</v>
      </c>
      <c r="AE28">
        <v>3.33</v>
      </c>
      <c r="AF28">
        <v>1.67</v>
      </c>
      <c r="AG28">
        <v>7.33</v>
      </c>
      <c r="AH28">
        <v>22.42</v>
      </c>
      <c r="AI28">
        <v>22.42</v>
      </c>
      <c r="AJ28">
        <v>31.82</v>
      </c>
      <c r="AK28">
        <v>0.48</v>
      </c>
      <c r="AL28">
        <v>0.21</v>
      </c>
    </row>
    <row r="29" spans="1:38">
      <c r="A29" t="s">
        <v>71</v>
      </c>
      <c r="B29" s="34">
        <v>232.85</v>
      </c>
      <c r="C29" s="34">
        <v>0</v>
      </c>
      <c r="D29" s="93">
        <f t="shared" si="0"/>
        <v>21.990000000000002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0.19</v>
      </c>
      <c r="M29">
        <v>58.21</v>
      </c>
      <c r="N29">
        <v>272.87</v>
      </c>
      <c r="O29">
        <v>101.63</v>
      </c>
      <c r="P29">
        <v>6.79</v>
      </c>
      <c r="Q29">
        <v>10.39</v>
      </c>
      <c r="R29" s="93">
        <v>0</v>
      </c>
      <c r="S29" s="93">
        <v>6.5</v>
      </c>
      <c r="T29" s="93">
        <v>15.49</v>
      </c>
      <c r="U29">
        <v>6.79</v>
      </c>
      <c r="V29">
        <v>10.509460000000001</v>
      </c>
      <c r="W29">
        <v>6.06</v>
      </c>
      <c r="X29">
        <v>30.12</v>
      </c>
      <c r="Y29">
        <v>10.039999999999999</v>
      </c>
      <c r="Z29">
        <v>10.050000000000001</v>
      </c>
      <c r="AA29">
        <v>1.42</v>
      </c>
      <c r="AB29">
        <v>0.28000000000000003</v>
      </c>
      <c r="AC29">
        <v>0.3</v>
      </c>
      <c r="AD29">
        <v>1</v>
      </c>
      <c r="AE29">
        <v>4</v>
      </c>
      <c r="AF29">
        <v>2</v>
      </c>
      <c r="AG29">
        <v>8.75</v>
      </c>
      <c r="AH29">
        <v>29.04</v>
      </c>
      <c r="AI29">
        <v>29.04</v>
      </c>
      <c r="AJ29">
        <v>31.82</v>
      </c>
      <c r="AK29">
        <v>2.2400000000000002</v>
      </c>
      <c r="AL29">
        <v>0.96</v>
      </c>
    </row>
    <row r="30" spans="1:38">
      <c r="A30" t="s">
        <v>72</v>
      </c>
      <c r="B30" s="34">
        <v>232.85</v>
      </c>
      <c r="C30" s="34">
        <v>0</v>
      </c>
      <c r="D30" s="93">
        <f t="shared" si="0"/>
        <v>52.94</v>
      </c>
      <c r="E30" s="34"/>
      <c r="F30" s="34"/>
      <c r="G30" s="34"/>
      <c r="H30" s="34"/>
      <c r="I30" s="34"/>
      <c r="J30" s="37">
        <v>0.61</v>
      </c>
      <c r="K30" s="37">
        <v>0.61</v>
      </c>
      <c r="L30" s="37">
        <v>0.62</v>
      </c>
      <c r="M30">
        <v>58.21</v>
      </c>
      <c r="N30">
        <v>272.87</v>
      </c>
      <c r="O30">
        <v>101.63</v>
      </c>
      <c r="P30">
        <v>6.79</v>
      </c>
      <c r="Q30">
        <v>10.57</v>
      </c>
      <c r="R30" s="93">
        <v>15.3</v>
      </c>
      <c r="S30" s="93">
        <v>12.19</v>
      </c>
      <c r="T30" s="93">
        <v>25.45</v>
      </c>
      <c r="U30">
        <v>6.79</v>
      </c>
      <c r="V30">
        <v>16.080739999999999</v>
      </c>
      <c r="W30">
        <v>6.06</v>
      </c>
      <c r="X30">
        <v>29.12</v>
      </c>
      <c r="Y30">
        <v>9.7100000000000009</v>
      </c>
      <c r="Z30">
        <v>9.7100000000000009</v>
      </c>
      <c r="AA30">
        <v>7.06</v>
      </c>
      <c r="AB30">
        <v>1.41</v>
      </c>
      <c r="AC30">
        <v>1.5</v>
      </c>
      <c r="AD30">
        <v>2</v>
      </c>
      <c r="AE30">
        <v>6.67</v>
      </c>
      <c r="AF30">
        <v>3.33</v>
      </c>
      <c r="AG30">
        <v>8.08</v>
      </c>
      <c r="AH30">
        <v>28.43</v>
      </c>
      <c r="AI30">
        <v>28.43</v>
      </c>
      <c r="AJ30">
        <v>31.82</v>
      </c>
      <c r="AK30">
        <v>6.73</v>
      </c>
      <c r="AL30">
        <v>2.89</v>
      </c>
    </row>
    <row r="31" spans="1:38">
      <c r="A31" t="s">
        <v>73</v>
      </c>
      <c r="B31" s="34">
        <v>232.85</v>
      </c>
      <c r="C31" s="34">
        <v>0</v>
      </c>
      <c r="D31" s="93">
        <f t="shared" si="0"/>
        <v>79.360000000000014</v>
      </c>
      <c r="E31" s="34"/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58.21</v>
      </c>
      <c r="N31">
        <v>272.87</v>
      </c>
      <c r="O31">
        <v>101.63</v>
      </c>
      <c r="P31">
        <v>6.79</v>
      </c>
      <c r="Q31">
        <v>10.61</v>
      </c>
      <c r="R31" s="93">
        <v>29.78</v>
      </c>
      <c r="S31" s="93">
        <v>17.87</v>
      </c>
      <c r="T31" s="93">
        <v>31.71</v>
      </c>
      <c r="U31">
        <v>6.64</v>
      </c>
      <c r="V31">
        <v>21.78838</v>
      </c>
      <c r="W31">
        <v>5.97</v>
      </c>
      <c r="X31">
        <v>27.62</v>
      </c>
      <c r="Y31">
        <v>9.2100000000000009</v>
      </c>
      <c r="Z31">
        <v>9.2100000000000009</v>
      </c>
      <c r="AA31">
        <v>15.93</v>
      </c>
      <c r="AB31">
        <v>3.19</v>
      </c>
      <c r="AC31">
        <v>3</v>
      </c>
      <c r="AD31">
        <v>4</v>
      </c>
      <c r="AE31">
        <v>9.33</v>
      </c>
      <c r="AF31">
        <v>4.67</v>
      </c>
      <c r="AG31">
        <v>7.75</v>
      </c>
      <c r="AH31">
        <v>27.71</v>
      </c>
      <c r="AI31">
        <v>27.71</v>
      </c>
      <c r="AJ31">
        <v>30.85</v>
      </c>
      <c r="AK31">
        <v>13.48</v>
      </c>
      <c r="AL31">
        <v>5.78</v>
      </c>
    </row>
    <row r="32" spans="1:38">
      <c r="A32" t="s">
        <v>74</v>
      </c>
      <c r="B32" s="34">
        <v>232.85</v>
      </c>
      <c r="C32" s="34">
        <v>0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2.02</v>
      </c>
      <c r="K32" s="37">
        <v>2.02</v>
      </c>
      <c r="L32" s="37">
        <v>2.08</v>
      </c>
      <c r="M32">
        <v>58.21</v>
      </c>
      <c r="N32">
        <v>272.87</v>
      </c>
      <c r="O32">
        <v>101.63</v>
      </c>
      <c r="P32">
        <v>6.79</v>
      </c>
      <c r="Q32">
        <v>10.62</v>
      </c>
      <c r="R32" s="93">
        <v>30.79</v>
      </c>
      <c r="S32" s="93">
        <v>24.37</v>
      </c>
      <c r="T32" s="93">
        <v>30.79</v>
      </c>
      <c r="U32">
        <v>6.64</v>
      </c>
      <c r="V32">
        <v>28.012239999999998</v>
      </c>
      <c r="W32">
        <v>5.97</v>
      </c>
      <c r="X32">
        <v>26.52</v>
      </c>
      <c r="Y32">
        <v>8.84</v>
      </c>
      <c r="Z32">
        <v>8.85</v>
      </c>
      <c r="AA32">
        <v>27.1</v>
      </c>
      <c r="AB32">
        <v>5.42</v>
      </c>
      <c r="AC32">
        <v>5.99</v>
      </c>
      <c r="AD32">
        <v>7</v>
      </c>
      <c r="AE32">
        <v>12</v>
      </c>
      <c r="AF32">
        <v>6</v>
      </c>
      <c r="AG32">
        <v>7.55</v>
      </c>
      <c r="AH32">
        <v>27.11</v>
      </c>
      <c r="AI32">
        <v>27.11</v>
      </c>
      <c r="AJ32">
        <v>30.85</v>
      </c>
      <c r="AK32">
        <v>21.66</v>
      </c>
      <c r="AL32">
        <v>9.2799999999999994</v>
      </c>
    </row>
    <row r="33" spans="1:38">
      <c r="A33" t="s">
        <v>75</v>
      </c>
      <c r="B33" s="34">
        <v>224.69</v>
      </c>
      <c r="C33" s="34">
        <v>0</v>
      </c>
      <c r="D33" s="93">
        <f t="shared" si="0"/>
        <v>90.5</v>
      </c>
      <c r="E33" s="34"/>
      <c r="F33" s="34"/>
      <c r="G33" s="34"/>
      <c r="H33" s="34"/>
      <c r="I33" s="34"/>
      <c r="J33" s="37">
        <v>3.01</v>
      </c>
      <c r="K33" s="37">
        <v>3.01</v>
      </c>
      <c r="L33" s="37">
        <v>3.08</v>
      </c>
      <c r="M33">
        <v>58.21</v>
      </c>
      <c r="N33">
        <v>272.87</v>
      </c>
      <c r="O33">
        <v>101.63</v>
      </c>
      <c r="P33">
        <v>6.79</v>
      </c>
      <c r="Q33">
        <v>10.66</v>
      </c>
      <c r="R33" s="93">
        <v>30.16</v>
      </c>
      <c r="S33" s="93">
        <v>30.17</v>
      </c>
      <c r="T33" s="93">
        <v>30.17</v>
      </c>
      <c r="U33">
        <v>6.64</v>
      </c>
      <c r="V33">
        <v>34.830240000000003</v>
      </c>
      <c r="W33">
        <v>5.97</v>
      </c>
      <c r="X33">
        <v>25.62</v>
      </c>
      <c r="Y33">
        <v>8.5399999999999991</v>
      </c>
      <c r="Z33">
        <v>8.5500000000000007</v>
      </c>
      <c r="AA33">
        <v>42.52</v>
      </c>
      <c r="AB33">
        <v>8.5</v>
      </c>
      <c r="AC33">
        <v>8.99</v>
      </c>
      <c r="AD33">
        <v>9</v>
      </c>
      <c r="AE33">
        <v>16</v>
      </c>
      <c r="AF33">
        <v>8</v>
      </c>
      <c r="AG33">
        <v>7.38</v>
      </c>
      <c r="AH33">
        <v>27.08</v>
      </c>
      <c r="AI33">
        <v>27.08</v>
      </c>
      <c r="AJ33">
        <v>30.85</v>
      </c>
      <c r="AK33">
        <v>31.08</v>
      </c>
      <c r="AL33">
        <v>13.32</v>
      </c>
    </row>
    <row r="34" spans="1:38">
      <c r="A34" t="s">
        <v>76</v>
      </c>
      <c r="B34" s="34">
        <v>184.73</v>
      </c>
      <c r="C34" s="34">
        <v>0</v>
      </c>
      <c r="D34" s="93">
        <f t="shared" si="0"/>
        <v>92</v>
      </c>
      <c r="E34" s="34"/>
      <c r="F34" s="34"/>
      <c r="G34" s="34"/>
      <c r="H34" s="34"/>
      <c r="I34" s="34"/>
      <c r="J34" s="37">
        <v>4.09</v>
      </c>
      <c r="K34" s="37">
        <v>4.09</v>
      </c>
      <c r="L34" s="37">
        <v>4.18</v>
      </c>
      <c r="M34">
        <v>58.21</v>
      </c>
      <c r="N34">
        <v>272.87</v>
      </c>
      <c r="O34">
        <v>101.63</v>
      </c>
      <c r="P34">
        <v>6.79</v>
      </c>
      <c r="Q34">
        <v>10.78</v>
      </c>
      <c r="R34" s="93">
        <v>30.66</v>
      </c>
      <c r="S34" s="93">
        <v>30.67</v>
      </c>
      <c r="T34" s="93">
        <v>30.67</v>
      </c>
      <c r="U34">
        <v>6.64</v>
      </c>
      <c r="V34">
        <v>41.852780000000003</v>
      </c>
      <c r="W34">
        <v>5.97</v>
      </c>
      <c r="X34">
        <v>25.42</v>
      </c>
      <c r="Y34">
        <v>8.4700000000000006</v>
      </c>
      <c r="Z34">
        <v>8.48</v>
      </c>
      <c r="AA34">
        <v>58.91</v>
      </c>
      <c r="AB34">
        <v>11.78</v>
      </c>
      <c r="AC34">
        <v>16.21</v>
      </c>
      <c r="AD34">
        <v>13</v>
      </c>
      <c r="AE34">
        <v>26</v>
      </c>
      <c r="AF34">
        <v>13</v>
      </c>
      <c r="AG34">
        <v>7.33</v>
      </c>
      <c r="AH34">
        <v>26.33</v>
      </c>
      <c r="AI34">
        <v>26.33</v>
      </c>
      <c r="AJ34">
        <v>30.85</v>
      </c>
      <c r="AK34">
        <v>41.62</v>
      </c>
      <c r="AL34">
        <v>17.84</v>
      </c>
    </row>
    <row r="35" spans="1:38">
      <c r="A35" t="s">
        <v>77</v>
      </c>
      <c r="B35" s="34">
        <v>184.73</v>
      </c>
      <c r="C35" s="34">
        <v>0</v>
      </c>
      <c r="D35" s="93">
        <f t="shared" si="0"/>
        <v>95.5</v>
      </c>
      <c r="E35" s="34"/>
      <c r="F35" s="34"/>
      <c r="G35" s="34"/>
      <c r="H35" s="34"/>
      <c r="I35" s="34"/>
      <c r="J35" s="37">
        <v>5.24</v>
      </c>
      <c r="K35" s="37">
        <v>5.24</v>
      </c>
      <c r="L35" s="37">
        <v>5.38</v>
      </c>
      <c r="M35">
        <v>58.21</v>
      </c>
      <c r="N35">
        <v>272.87</v>
      </c>
      <c r="O35">
        <v>101.63</v>
      </c>
      <c r="P35">
        <v>6.79</v>
      </c>
      <c r="Q35">
        <v>8.39</v>
      </c>
      <c r="R35" s="93">
        <v>31.84</v>
      </c>
      <c r="S35" s="93">
        <v>31.83</v>
      </c>
      <c r="T35" s="93">
        <v>31.83</v>
      </c>
      <c r="U35">
        <v>6.64</v>
      </c>
      <c r="V35">
        <v>49.021419999999999</v>
      </c>
      <c r="W35">
        <v>5.97</v>
      </c>
      <c r="X35">
        <v>24.45</v>
      </c>
      <c r="Y35">
        <v>8.15</v>
      </c>
      <c r="Z35">
        <v>8.15</v>
      </c>
      <c r="AA35">
        <v>76.150000000000006</v>
      </c>
      <c r="AB35">
        <v>15.23</v>
      </c>
      <c r="AC35">
        <v>22.54</v>
      </c>
      <c r="AD35">
        <v>13.2</v>
      </c>
      <c r="AE35">
        <v>31.33</v>
      </c>
      <c r="AF35">
        <v>15.67</v>
      </c>
      <c r="AG35">
        <v>6.71</v>
      </c>
      <c r="AH35">
        <v>25.13</v>
      </c>
      <c r="AI35">
        <v>25.13</v>
      </c>
      <c r="AJ35">
        <v>29.88</v>
      </c>
      <c r="AK35">
        <v>51.46</v>
      </c>
      <c r="AL35">
        <v>22.05</v>
      </c>
    </row>
    <row r="36" spans="1:38">
      <c r="A36" t="s">
        <v>78</v>
      </c>
      <c r="B36" s="34">
        <v>184.73</v>
      </c>
      <c r="C36" s="34">
        <v>0</v>
      </c>
      <c r="D36" s="93">
        <f t="shared" si="0"/>
        <v>96.5</v>
      </c>
      <c r="E36" s="34"/>
      <c r="F36" s="34"/>
      <c r="G36" s="34"/>
      <c r="H36" s="34"/>
      <c r="I36" s="34"/>
      <c r="J36" s="37">
        <v>6.42</v>
      </c>
      <c r="K36" s="37">
        <v>6.42</v>
      </c>
      <c r="L36" s="37">
        <v>6.58</v>
      </c>
      <c r="M36">
        <v>58.21</v>
      </c>
      <c r="N36">
        <v>272.87</v>
      </c>
      <c r="O36">
        <v>101.63</v>
      </c>
      <c r="P36">
        <v>6.79</v>
      </c>
      <c r="Q36">
        <v>8.6999999999999993</v>
      </c>
      <c r="R36" s="93">
        <v>32.159999999999997</v>
      </c>
      <c r="S36" s="93">
        <v>32.17</v>
      </c>
      <c r="T36" s="93">
        <v>32.17</v>
      </c>
      <c r="U36">
        <v>6.64</v>
      </c>
      <c r="V36">
        <v>56.121879999999997</v>
      </c>
      <c r="W36">
        <v>5.97</v>
      </c>
      <c r="X36">
        <v>24.16</v>
      </c>
      <c r="Y36">
        <v>8.0500000000000007</v>
      </c>
      <c r="Z36">
        <v>8.0500000000000007</v>
      </c>
      <c r="AA36">
        <v>75.3</v>
      </c>
      <c r="AB36">
        <v>15.06</v>
      </c>
      <c r="AC36">
        <v>29.21</v>
      </c>
      <c r="AD36">
        <v>16</v>
      </c>
      <c r="AE36">
        <v>32.67</v>
      </c>
      <c r="AF36">
        <v>16.329999999999998</v>
      </c>
      <c r="AG36">
        <v>6.83</v>
      </c>
      <c r="AH36">
        <v>24.61</v>
      </c>
      <c r="AI36">
        <v>24.61</v>
      </c>
      <c r="AJ36">
        <v>29.88</v>
      </c>
      <c r="AK36">
        <v>59.79</v>
      </c>
      <c r="AL36">
        <v>25.62</v>
      </c>
    </row>
    <row r="37" spans="1:38">
      <c r="A37" t="s">
        <v>79</v>
      </c>
      <c r="B37" s="34">
        <v>184.73</v>
      </c>
      <c r="C37" s="34">
        <v>0</v>
      </c>
      <c r="D37" s="93">
        <f t="shared" si="0"/>
        <v>96.5</v>
      </c>
      <c r="E37" s="34"/>
      <c r="F37" s="34"/>
      <c r="G37" s="34"/>
      <c r="H37" s="34"/>
      <c r="I37" s="34"/>
      <c r="J37" s="37">
        <v>7.57</v>
      </c>
      <c r="K37" s="37">
        <v>7.57</v>
      </c>
      <c r="L37" s="37">
        <v>7.76</v>
      </c>
      <c r="M37">
        <v>58.21</v>
      </c>
      <c r="N37">
        <v>272.87</v>
      </c>
      <c r="O37">
        <v>101.63</v>
      </c>
      <c r="P37">
        <v>6.79</v>
      </c>
      <c r="Q37">
        <v>8.85</v>
      </c>
      <c r="R37" s="93">
        <v>32.159999999999997</v>
      </c>
      <c r="S37" s="93">
        <v>32.17</v>
      </c>
      <c r="T37" s="93">
        <v>32.17</v>
      </c>
      <c r="U37">
        <v>6.64</v>
      </c>
      <c r="V37">
        <v>63.066499999999998</v>
      </c>
      <c r="W37">
        <v>5.97</v>
      </c>
      <c r="X37">
        <v>24.38</v>
      </c>
      <c r="Y37">
        <v>8.1300000000000008</v>
      </c>
      <c r="Z37">
        <v>8.1300000000000008</v>
      </c>
      <c r="AA37">
        <v>91.97</v>
      </c>
      <c r="AB37">
        <v>18.39</v>
      </c>
      <c r="AC37">
        <v>35.86</v>
      </c>
      <c r="AD37">
        <v>19</v>
      </c>
      <c r="AE37">
        <v>38</v>
      </c>
      <c r="AF37">
        <v>19</v>
      </c>
      <c r="AG37">
        <v>6.84</v>
      </c>
      <c r="AH37">
        <v>24.47</v>
      </c>
      <c r="AI37">
        <v>24.47</v>
      </c>
      <c r="AJ37">
        <v>29.88</v>
      </c>
      <c r="AK37">
        <v>67.73</v>
      </c>
      <c r="AL37">
        <v>29.03</v>
      </c>
    </row>
    <row r="38" spans="1:38">
      <c r="A38" t="s">
        <v>80</v>
      </c>
      <c r="B38" s="34">
        <v>184.73</v>
      </c>
      <c r="C38" s="34">
        <v>0</v>
      </c>
      <c r="D38" s="93">
        <f t="shared" si="0"/>
        <v>96.5</v>
      </c>
      <c r="E38" s="34"/>
      <c r="F38" s="34"/>
      <c r="G38" s="34"/>
      <c r="H38" s="34"/>
      <c r="I38" s="34"/>
      <c r="J38" s="37">
        <v>6.41</v>
      </c>
      <c r="K38" s="37">
        <v>6.41</v>
      </c>
      <c r="L38" s="37">
        <v>6.57</v>
      </c>
      <c r="M38">
        <v>58.21</v>
      </c>
      <c r="N38">
        <v>272.87</v>
      </c>
      <c r="O38">
        <v>101.63</v>
      </c>
      <c r="P38">
        <v>6.79</v>
      </c>
      <c r="Q38">
        <v>9.24</v>
      </c>
      <c r="R38" s="93">
        <v>32.159999999999997</v>
      </c>
      <c r="S38" s="93">
        <v>32.17</v>
      </c>
      <c r="T38" s="93">
        <v>32.17</v>
      </c>
      <c r="U38">
        <v>6.64</v>
      </c>
      <c r="V38">
        <v>69.884500000000003</v>
      </c>
      <c r="W38">
        <v>5.97</v>
      </c>
      <c r="X38">
        <v>24.03</v>
      </c>
      <c r="Y38">
        <v>8.01</v>
      </c>
      <c r="Z38">
        <v>8.02</v>
      </c>
      <c r="AA38">
        <v>108.63</v>
      </c>
      <c r="AB38">
        <v>21.73</v>
      </c>
      <c r="AC38">
        <v>42.33</v>
      </c>
      <c r="AD38">
        <v>21.92</v>
      </c>
      <c r="AE38">
        <v>41.34</v>
      </c>
      <c r="AF38">
        <v>20.66</v>
      </c>
      <c r="AG38">
        <v>6.74</v>
      </c>
      <c r="AH38">
        <v>24.12</v>
      </c>
      <c r="AI38">
        <v>24.12</v>
      </c>
      <c r="AJ38">
        <v>29.88</v>
      </c>
      <c r="AK38">
        <v>75.28</v>
      </c>
      <c r="AL38">
        <v>32.26</v>
      </c>
    </row>
    <row r="39" spans="1:38">
      <c r="A39" t="s">
        <v>81</v>
      </c>
      <c r="B39" s="34">
        <v>184.73</v>
      </c>
      <c r="C39" s="34">
        <v>0</v>
      </c>
      <c r="D39" s="93">
        <f t="shared" si="0"/>
        <v>97</v>
      </c>
      <c r="E39" s="34"/>
      <c r="F39" s="34"/>
      <c r="G39" s="34"/>
      <c r="H39" s="34"/>
      <c r="I39" s="34"/>
      <c r="J39" s="37">
        <v>7.36</v>
      </c>
      <c r="K39" s="37">
        <v>7.36</v>
      </c>
      <c r="L39" s="37">
        <v>7.54</v>
      </c>
      <c r="M39">
        <v>58.21</v>
      </c>
      <c r="N39">
        <v>272.87</v>
      </c>
      <c r="O39">
        <v>101.63</v>
      </c>
      <c r="P39">
        <v>6.64</v>
      </c>
      <c r="Q39">
        <v>9.8000000000000007</v>
      </c>
      <c r="R39" s="93">
        <v>32.340000000000003</v>
      </c>
      <c r="S39" s="93">
        <v>32.33</v>
      </c>
      <c r="T39" s="93">
        <v>32.33</v>
      </c>
      <c r="U39">
        <v>6.17</v>
      </c>
      <c r="V39">
        <v>59.238680000000002</v>
      </c>
      <c r="W39">
        <v>5.97</v>
      </c>
      <c r="X39">
        <v>21.83</v>
      </c>
      <c r="Y39">
        <v>7.28</v>
      </c>
      <c r="Z39">
        <v>7.26</v>
      </c>
      <c r="AA39">
        <v>124.62</v>
      </c>
      <c r="AB39">
        <v>24.92</v>
      </c>
      <c r="AC39">
        <v>48.42</v>
      </c>
      <c r="AD39">
        <v>24.29</v>
      </c>
      <c r="AE39">
        <v>50</v>
      </c>
      <c r="AF39">
        <v>25</v>
      </c>
      <c r="AG39">
        <v>6.89</v>
      </c>
      <c r="AH39">
        <v>23.77</v>
      </c>
      <c r="AI39">
        <v>23.77</v>
      </c>
      <c r="AJ39">
        <v>30.81</v>
      </c>
      <c r="AK39">
        <v>81.47</v>
      </c>
      <c r="AL39">
        <v>34.92</v>
      </c>
    </row>
    <row r="40" spans="1:38">
      <c r="A40" t="s">
        <v>82</v>
      </c>
      <c r="B40" s="34">
        <v>184.73</v>
      </c>
      <c r="C40" s="34">
        <v>0</v>
      </c>
      <c r="D40" s="93">
        <f t="shared" si="0"/>
        <v>97</v>
      </c>
      <c r="E40" s="34"/>
      <c r="F40" s="34"/>
      <c r="G40" s="34"/>
      <c r="H40" s="34"/>
      <c r="I40" s="34"/>
      <c r="J40" s="37">
        <v>8.51</v>
      </c>
      <c r="K40" s="37">
        <v>8.51</v>
      </c>
      <c r="L40" s="37">
        <v>8.7200000000000006</v>
      </c>
      <c r="M40">
        <v>58.21</v>
      </c>
      <c r="N40">
        <v>272.87</v>
      </c>
      <c r="O40">
        <v>101.63</v>
      </c>
      <c r="P40">
        <v>6.64</v>
      </c>
      <c r="Q40">
        <v>10.93</v>
      </c>
      <c r="R40" s="93">
        <v>32.340000000000003</v>
      </c>
      <c r="S40" s="93">
        <v>32.33</v>
      </c>
      <c r="T40" s="93">
        <v>32.33</v>
      </c>
      <c r="U40">
        <v>6.17</v>
      </c>
      <c r="V40">
        <v>64.771000000000001</v>
      </c>
      <c r="W40">
        <v>5.97</v>
      </c>
      <c r="X40">
        <v>21.83</v>
      </c>
      <c r="Y40">
        <v>7.28</v>
      </c>
      <c r="Z40">
        <v>7.26</v>
      </c>
      <c r="AA40">
        <v>139.81</v>
      </c>
      <c r="AB40">
        <v>27.96</v>
      </c>
      <c r="AC40">
        <v>40</v>
      </c>
      <c r="AD40">
        <v>18</v>
      </c>
      <c r="AE40">
        <v>54</v>
      </c>
      <c r="AF40">
        <v>27</v>
      </c>
      <c r="AG40">
        <v>6.91</v>
      </c>
      <c r="AH40">
        <v>17.5</v>
      </c>
      <c r="AI40">
        <v>17.5</v>
      </c>
      <c r="AJ40">
        <v>30.81</v>
      </c>
      <c r="AK40">
        <v>86.1</v>
      </c>
      <c r="AL40">
        <v>36.9</v>
      </c>
    </row>
    <row r="41" spans="1:38">
      <c r="A41" t="s">
        <v>83</v>
      </c>
      <c r="B41" s="34">
        <v>232.85</v>
      </c>
      <c r="C41" s="34">
        <v>0</v>
      </c>
      <c r="D41" s="93">
        <f t="shared" si="0"/>
        <v>97</v>
      </c>
      <c r="E41" s="34"/>
      <c r="F41" s="34"/>
      <c r="G41" s="34"/>
      <c r="H41" s="34"/>
      <c r="I41" s="34"/>
      <c r="J41" s="37">
        <v>9.4600000000000009</v>
      </c>
      <c r="K41" s="37">
        <v>9.4600000000000009</v>
      </c>
      <c r="L41" s="37">
        <v>9.6999999999999993</v>
      </c>
      <c r="M41">
        <v>58.21</v>
      </c>
      <c r="N41">
        <v>272.87</v>
      </c>
      <c r="O41">
        <v>101.63</v>
      </c>
      <c r="P41">
        <v>6.64</v>
      </c>
      <c r="Q41">
        <v>11.27</v>
      </c>
      <c r="R41" s="93">
        <v>32.340000000000003</v>
      </c>
      <c r="S41" s="93">
        <v>32.33</v>
      </c>
      <c r="T41" s="93">
        <v>32.33</v>
      </c>
      <c r="U41">
        <v>6.17</v>
      </c>
      <c r="V41">
        <v>69.923460000000006</v>
      </c>
      <c r="W41">
        <v>5.97</v>
      </c>
      <c r="X41">
        <v>21.83</v>
      </c>
      <c r="Y41">
        <v>7.28</v>
      </c>
      <c r="Z41">
        <v>7.26</v>
      </c>
      <c r="AA41">
        <v>153.28</v>
      </c>
      <c r="AB41">
        <v>30.66</v>
      </c>
      <c r="AC41">
        <v>45</v>
      </c>
      <c r="AD41">
        <v>20</v>
      </c>
      <c r="AE41">
        <v>57.34</v>
      </c>
      <c r="AF41">
        <v>28.66</v>
      </c>
      <c r="AG41">
        <v>6.67</v>
      </c>
      <c r="AH41">
        <v>17.21</v>
      </c>
      <c r="AI41">
        <v>17.21</v>
      </c>
      <c r="AJ41">
        <v>30.81</v>
      </c>
      <c r="AK41">
        <v>122.5</v>
      </c>
      <c r="AL41">
        <v>52.5</v>
      </c>
    </row>
    <row r="42" spans="1:38">
      <c r="A42" t="s">
        <v>84</v>
      </c>
      <c r="B42" s="34">
        <v>232.85</v>
      </c>
      <c r="C42" s="34">
        <v>0</v>
      </c>
      <c r="D42" s="93">
        <f t="shared" si="0"/>
        <v>97</v>
      </c>
      <c r="E42" s="34"/>
      <c r="F42" s="34"/>
      <c r="G42" s="34"/>
      <c r="H42" s="34"/>
      <c r="I42" s="34"/>
      <c r="J42" s="37">
        <v>10.42</v>
      </c>
      <c r="K42" s="37">
        <v>10.42</v>
      </c>
      <c r="L42" s="37">
        <v>10.68</v>
      </c>
      <c r="M42">
        <v>58.21</v>
      </c>
      <c r="N42">
        <v>272.87</v>
      </c>
      <c r="O42">
        <v>101.63</v>
      </c>
      <c r="P42">
        <v>6.64</v>
      </c>
      <c r="Q42">
        <v>11.73</v>
      </c>
      <c r="R42" s="93">
        <v>32.340000000000003</v>
      </c>
      <c r="S42" s="93">
        <v>32.33</v>
      </c>
      <c r="T42" s="93">
        <v>32.33</v>
      </c>
      <c r="U42">
        <v>6.17</v>
      </c>
      <c r="V42">
        <v>74.501260000000002</v>
      </c>
      <c r="W42">
        <v>5.97</v>
      </c>
      <c r="X42">
        <v>21.83</v>
      </c>
      <c r="Y42">
        <v>7.28</v>
      </c>
      <c r="Z42">
        <v>7.26</v>
      </c>
      <c r="AA42">
        <v>165.5</v>
      </c>
      <c r="AB42">
        <v>33.1</v>
      </c>
      <c r="AC42">
        <v>50</v>
      </c>
      <c r="AD42">
        <v>22</v>
      </c>
      <c r="AE42">
        <v>62.67</v>
      </c>
      <c r="AF42">
        <v>31.33</v>
      </c>
      <c r="AG42">
        <v>6.72</v>
      </c>
      <c r="AH42">
        <v>16.440000000000001</v>
      </c>
      <c r="AI42">
        <v>16.440000000000001</v>
      </c>
      <c r="AJ42">
        <v>30.81</v>
      </c>
      <c r="AK42">
        <v>136.5</v>
      </c>
      <c r="AL42">
        <v>58.5</v>
      </c>
    </row>
    <row r="43" spans="1:38">
      <c r="A43" t="s">
        <v>85</v>
      </c>
      <c r="B43" s="34">
        <v>185.88</v>
      </c>
      <c r="C43" s="34">
        <v>0</v>
      </c>
      <c r="D43" s="93">
        <f t="shared" si="0"/>
        <v>97</v>
      </c>
      <c r="E43" s="34"/>
      <c r="F43" s="34"/>
      <c r="G43" s="34"/>
      <c r="H43" s="34"/>
      <c r="I43" s="34"/>
      <c r="J43" s="37">
        <v>11.35</v>
      </c>
      <c r="K43" s="37">
        <v>11.35</v>
      </c>
      <c r="L43" s="37">
        <v>11.63</v>
      </c>
      <c r="M43">
        <v>58.21</v>
      </c>
      <c r="N43">
        <v>272.87</v>
      </c>
      <c r="O43">
        <v>101.63</v>
      </c>
      <c r="P43">
        <v>6.64</v>
      </c>
      <c r="Q43">
        <v>12.19</v>
      </c>
      <c r="R43" s="93">
        <v>32.340000000000003</v>
      </c>
      <c r="S43" s="93">
        <v>32.33</v>
      </c>
      <c r="T43" s="93">
        <v>32.33</v>
      </c>
      <c r="U43">
        <v>6.17</v>
      </c>
      <c r="V43">
        <v>78.445959999999999</v>
      </c>
      <c r="W43">
        <v>5.88</v>
      </c>
      <c r="X43">
        <v>21.83</v>
      </c>
      <c r="Y43">
        <v>7.28</v>
      </c>
      <c r="Z43">
        <v>7.26</v>
      </c>
      <c r="AA43">
        <v>176.55</v>
      </c>
      <c r="AB43">
        <v>35.31</v>
      </c>
      <c r="AC43">
        <v>55</v>
      </c>
      <c r="AD43">
        <v>28</v>
      </c>
      <c r="AE43">
        <v>68.67</v>
      </c>
      <c r="AF43">
        <v>34.33</v>
      </c>
      <c r="AG43">
        <v>6.83</v>
      </c>
      <c r="AH43">
        <v>15.78</v>
      </c>
      <c r="AI43">
        <v>15.78</v>
      </c>
      <c r="AJ43">
        <v>31.78</v>
      </c>
      <c r="AK43">
        <v>149.80000000000001</v>
      </c>
      <c r="AL43">
        <v>64.2</v>
      </c>
    </row>
    <row r="44" spans="1:38">
      <c r="A44" t="s">
        <v>86</v>
      </c>
      <c r="B44" s="34">
        <v>185.88</v>
      </c>
      <c r="C44" s="34">
        <v>0</v>
      </c>
      <c r="D44" s="93">
        <f t="shared" si="0"/>
        <v>97</v>
      </c>
      <c r="E44" s="34"/>
      <c r="F44" s="34"/>
      <c r="G44" s="34"/>
      <c r="H44" s="34"/>
      <c r="I44" s="34"/>
      <c r="J44" s="37">
        <v>11.9</v>
      </c>
      <c r="K44" s="37">
        <v>11.9</v>
      </c>
      <c r="L44" s="37">
        <v>12.2</v>
      </c>
      <c r="M44">
        <v>58.21</v>
      </c>
      <c r="N44">
        <v>272.87</v>
      </c>
      <c r="O44">
        <v>101.63</v>
      </c>
      <c r="P44">
        <v>6.64</v>
      </c>
      <c r="Q44">
        <v>12.79</v>
      </c>
      <c r="R44" s="93">
        <v>32.340000000000003</v>
      </c>
      <c r="S44" s="93">
        <v>32.33</v>
      </c>
      <c r="T44" s="93">
        <v>32.33</v>
      </c>
      <c r="U44">
        <v>6.17</v>
      </c>
      <c r="V44">
        <v>82.79</v>
      </c>
      <c r="W44">
        <v>5.88</v>
      </c>
      <c r="X44">
        <v>21.83</v>
      </c>
      <c r="Y44">
        <v>7.28</v>
      </c>
      <c r="Z44">
        <v>7.26</v>
      </c>
      <c r="AA44">
        <v>185.62</v>
      </c>
      <c r="AB44">
        <v>37.119999999999997</v>
      </c>
      <c r="AC44">
        <v>60</v>
      </c>
      <c r="AD44">
        <v>31</v>
      </c>
      <c r="AE44">
        <v>70</v>
      </c>
      <c r="AF44">
        <v>35</v>
      </c>
      <c r="AG44">
        <v>6.7</v>
      </c>
      <c r="AH44">
        <v>15.67</v>
      </c>
      <c r="AI44">
        <v>15.67</v>
      </c>
      <c r="AJ44">
        <v>31.78</v>
      </c>
      <c r="AK44">
        <v>158.19999999999999</v>
      </c>
      <c r="AL44">
        <v>67.8</v>
      </c>
    </row>
    <row r="45" spans="1:38">
      <c r="A45" t="s">
        <v>87</v>
      </c>
      <c r="B45" s="34">
        <v>185.88</v>
      </c>
      <c r="C45" s="34">
        <v>0</v>
      </c>
      <c r="D45" s="93">
        <f t="shared" si="0"/>
        <v>97</v>
      </c>
      <c r="E45" s="34"/>
      <c r="F45" s="34"/>
      <c r="G45" s="34"/>
      <c r="H45" s="34"/>
      <c r="I45" s="34"/>
      <c r="J45" s="37">
        <v>12.39</v>
      </c>
      <c r="K45" s="37">
        <v>12.39</v>
      </c>
      <c r="L45" s="37">
        <v>12.7</v>
      </c>
      <c r="M45">
        <v>58.21</v>
      </c>
      <c r="N45">
        <v>272.87</v>
      </c>
      <c r="O45">
        <v>101.63</v>
      </c>
      <c r="P45">
        <v>6.64</v>
      </c>
      <c r="Q45">
        <v>13.15</v>
      </c>
      <c r="R45" s="93">
        <v>32.340000000000003</v>
      </c>
      <c r="S45" s="93">
        <v>32.33</v>
      </c>
      <c r="T45" s="93">
        <v>32.33</v>
      </c>
      <c r="U45">
        <v>6.17</v>
      </c>
      <c r="V45">
        <v>97.380520000000004</v>
      </c>
      <c r="W45">
        <v>5.6</v>
      </c>
      <c r="X45">
        <v>22</v>
      </c>
      <c r="Y45">
        <v>7.33</v>
      </c>
      <c r="Z45">
        <v>7.34</v>
      </c>
      <c r="AA45">
        <v>186.67</v>
      </c>
      <c r="AB45">
        <v>37.33</v>
      </c>
      <c r="AC45">
        <v>65</v>
      </c>
      <c r="AD45">
        <v>20</v>
      </c>
      <c r="AE45">
        <v>87</v>
      </c>
      <c r="AF45">
        <v>43</v>
      </c>
      <c r="AG45">
        <v>6.94</v>
      </c>
      <c r="AH45">
        <v>12.5</v>
      </c>
      <c r="AI45">
        <v>12.5</v>
      </c>
      <c r="AJ45">
        <v>31.78</v>
      </c>
      <c r="AK45">
        <v>164.5</v>
      </c>
      <c r="AL45">
        <v>70.5</v>
      </c>
    </row>
    <row r="46" spans="1:38">
      <c r="A46" t="s">
        <v>88</v>
      </c>
      <c r="B46" s="34">
        <v>185.88</v>
      </c>
      <c r="C46" s="34">
        <v>0</v>
      </c>
      <c r="D46" s="93">
        <f t="shared" si="0"/>
        <v>98</v>
      </c>
      <c r="E46" s="34"/>
      <c r="F46" s="34"/>
      <c r="G46" s="34"/>
      <c r="H46" s="34"/>
      <c r="I46" s="34"/>
      <c r="J46" s="37">
        <v>8.9499999999999993</v>
      </c>
      <c r="K46" s="37">
        <v>8.9499999999999993</v>
      </c>
      <c r="L46" s="37">
        <v>9.17</v>
      </c>
      <c r="M46">
        <v>58.21</v>
      </c>
      <c r="N46">
        <v>272.87</v>
      </c>
      <c r="O46">
        <v>101.63</v>
      </c>
      <c r="P46">
        <v>6.64</v>
      </c>
      <c r="Q46">
        <v>13.35</v>
      </c>
      <c r="R46" s="93">
        <v>32.659999999999997</v>
      </c>
      <c r="S46" s="93">
        <v>32.67</v>
      </c>
      <c r="T46" s="93">
        <v>32.67</v>
      </c>
      <c r="U46">
        <v>6.17</v>
      </c>
      <c r="V46">
        <v>101.81222</v>
      </c>
      <c r="W46">
        <v>5.6</v>
      </c>
      <c r="X46">
        <v>22</v>
      </c>
      <c r="Y46">
        <v>7.33</v>
      </c>
      <c r="Z46">
        <v>7.34</v>
      </c>
      <c r="AA46">
        <v>175.3</v>
      </c>
      <c r="AB46">
        <v>35.06</v>
      </c>
      <c r="AC46">
        <v>70</v>
      </c>
      <c r="AD46">
        <v>22</v>
      </c>
      <c r="AE46">
        <v>88</v>
      </c>
      <c r="AF46">
        <v>44</v>
      </c>
      <c r="AG46">
        <v>6.94</v>
      </c>
      <c r="AH46">
        <v>12.48</v>
      </c>
      <c r="AI46">
        <v>12.48</v>
      </c>
      <c r="AJ46">
        <v>31.78</v>
      </c>
      <c r="AK46">
        <v>154.1</v>
      </c>
      <c r="AL46">
        <v>66.05</v>
      </c>
    </row>
    <row r="47" spans="1:38">
      <c r="A47" t="s">
        <v>89</v>
      </c>
      <c r="B47" s="34">
        <v>185.88</v>
      </c>
      <c r="C47" s="34">
        <v>0</v>
      </c>
      <c r="D47" s="93">
        <f t="shared" si="0"/>
        <v>98</v>
      </c>
      <c r="E47" s="34"/>
      <c r="F47" s="34"/>
      <c r="G47" s="34"/>
      <c r="H47" s="34"/>
      <c r="I47" s="34"/>
      <c r="J47" s="37">
        <v>9.27</v>
      </c>
      <c r="K47" s="37">
        <v>9.27</v>
      </c>
      <c r="L47" s="37">
        <v>9.5</v>
      </c>
      <c r="M47">
        <v>58.21</v>
      </c>
      <c r="N47">
        <v>272.87</v>
      </c>
      <c r="O47">
        <v>101.63</v>
      </c>
      <c r="P47">
        <v>6.25</v>
      </c>
      <c r="Q47">
        <v>16.73</v>
      </c>
      <c r="R47" s="93">
        <v>32.659999999999997</v>
      </c>
      <c r="S47" s="93">
        <v>32.67</v>
      </c>
      <c r="T47" s="93">
        <v>32.67</v>
      </c>
      <c r="U47">
        <v>6.02</v>
      </c>
      <c r="V47">
        <v>105.21147999999999</v>
      </c>
      <c r="W47">
        <v>5.6</v>
      </c>
      <c r="X47">
        <v>22</v>
      </c>
      <c r="Y47">
        <v>7.33</v>
      </c>
      <c r="Z47">
        <v>7.34</v>
      </c>
      <c r="AA47">
        <v>179.47</v>
      </c>
      <c r="AB47">
        <v>35.89</v>
      </c>
      <c r="AC47">
        <v>75</v>
      </c>
      <c r="AD47">
        <v>24</v>
      </c>
      <c r="AE47">
        <v>87</v>
      </c>
      <c r="AF47">
        <v>43</v>
      </c>
      <c r="AG47">
        <v>6.94</v>
      </c>
      <c r="AH47">
        <v>12.67</v>
      </c>
      <c r="AI47">
        <v>12.67</v>
      </c>
      <c r="AJ47">
        <v>27.75</v>
      </c>
      <c r="AK47">
        <v>162.76</v>
      </c>
      <c r="AL47">
        <v>69.75</v>
      </c>
    </row>
    <row r="48" spans="1:38">
      <c r="A48" t="s">
        <v>90</v>
      </c>
      <c r="B48" s="34">
        <v>185.88</v>
      </c>
      <c r="C48" s="34">
        <v>0</v>
      </c>
      <c r="D48" s="93">
        <f t="shared" si="0"/>
        <v>98</v>
      </c>
      <c r="E48" s="34"/>
      <c r="F48" s="34"/>
      <c r="G48" s="34"/>
      <c r="H48" s="34"/>
      <c r="I48" s="34"/>
      <c r="J48" s="37">
        <v>9.66</v>
      </c>
      <c r="K48" s="37">
        <v>9.66</v>
      </c>
      <c r="L48" s="37">
        <v>9.89</v>
      </c>
      <c r="M48">
        <v>58.21</v>
      </c>
      <c r="N48">
        <v>272.87</v>
      </c>
      <c r="O48">
        <v>101.63</v>
      </c>
      <c r="P48">
        <v>6.25</v>
      </c>
      <c r="Q48">
        <v>16.940000000000001</v>
      </c>
      <c r="R48" s="93">
        <v>32.659999999999997</v>
      </c>
      <c r="S48" s="93">
        <v>32.67</v>
      </c>
      <c r="T48" s="93">
        <v>32.67</v>
      </c>
      <c r="U48">
        <v>6.02</v>
      </c>
      <c r="V48">
        <v>106.78936</v>
      </c>
      <c r="W48">
        <v>5.6</v>
      </c>
      <c r="X48">
        <v>22</v>
      </c>
      <c r="Y48">
        <v>7.33</v>
      </c>
      <c r="Z48">
        <v>7.34</v>
      </c>
      <c r="AA48">
        <v>183.63</v>
      </c>
      <c r="AB48">
        <v>36.729999999999997</v>
      </c>
      <c r="AC48">
        <v>80</v>
      </c>
      <c r="AD48">
        <v>26</v>
      </c>
      <c r="AE48">
        <v>85</v>
      </c>
      <c r="AF48">
        <v>42</v>
      </c>
      <c r="AG48">
        <v>6.94</v>
      </c>
      <c r="AH48">
        <v>12.85</v>
      </c>
      <c r="AI48">
        <v>12.85</v>
      </c>
      <c r="AJ48">
        <v>27.75</v>
      </c>
      <c r="AK48">
        <v>165.23</v>
      </c>
      <c r="AL48">
        <v>70.81</v>
      </c>
    </row>
    <row r="49" spans="1:38">
      <c r="A49" t="s">
        <v>91</v>
      </c>
      <c r="B49" s="34">
        <v>185.88</v>
      </c>
      <c r="C49" s="34">
        <v>0</v>
      </c>
      <c r="D49" s="93">
        <f t="shared" si="0"/>
        <v>98</v>
      </c>
      <c r="E49" s="34"/>
      <c r="F49" s="34"/>
      <c r="G49" s="34"/>
      <c r="H49" s="34"/>
      <c r="I49" s="34"/>
      <c r="J49" s="37">
        <v>10.039999999999999</v>
      </c>
      <c r="K49" s="37">
        <v>10.039999999999999</v>
      </c>
      <c r="L49" s="37">
        <v>10.29</v>
      </c>
      <c r="M49">
        <v>58.21</v>
      </c>
      <c r="N49">
        <v>272.87</v>
      </c>
      <c r="O49">
        <v>101.63</v>
      </c>
      <c r="P49">
        <v>6.25</v>
      </c>
      <c r="Q49">
        <v>17.329999999999998</v>
      </c>
      <c r="R49" s="93">
        <v>32.659999999999997</v>
      </c>
      <c r="S49" s="93">
        <v>32.67</v>
      </c>
      <c r="T49" s="93">
        <v>32.67</v>
      </c>
      <c r="U49">
        <v>6.02</v>
      </c>
      <c r="V49">
        <v>106.77961999999999</v>
      </c>
      <c r="W49">
        <v>5.6</v>
      </c>
      <c r="X49">
        <v>22</v>
      </c>
      <c r="Y49">
        <v>7.33</v>
      </c>
      <c r="Z49">
        <v>7.34</v>
      </c>
      <c r="AA49">
        <v>183.63</v>
      </c>
      <c r="AB49">
        <v>36.729999999999997</v>
      </c>
      <c r="AC49">
        <v>81.67</v>
      </c>
      <c r="AD49">
        <v>28</v>
      </c>
      <c r="AE49">
        <v>81</v>
      </c>
      <c r="AF49">
        <v>41</v>
      </c>
      <c r="AG49">
        <v>6.94</v>
      </c>
      <c r="AH49">
        <v>13.5</v>
      </c>
      <c r="AI49">
        <v>13.5</v>
      </c>
      <c r="AJ49">
        <v>27.75</v>
      </c>
      <c r="AK49">
        <v>167.01</v>
      </c>
      <c r="AL49">
        <v>71.569999999999993</v>
      </c>
    </row>
    <row r="50" spans="1:38">
      <c r="A50" t="s">
        <v>92</v>
      </c>
      <c r="B50" s="34">
        <v>185.88</v>
      </c>
      <c r="C50" s="34">
        <v>0</v>
      </c>
      <c r="D50" s="93">
        <f t="shared" si="0"/>
        <v>98</v>
      </c>
      <c r="E50" s="34"/>
      <c r="F50" s="34"/>
      <c r="G50" s="34"/>
      <c r="H50" s="34"/>
      <c r="I50" s="34"/>
      <c r="J50" s="37">
        <v>10.29</v>
      </c>
      <c r="K50" s="37">
        <v>10.29</v>
      </c>
      <c r="L50" s="37">
        <v>10.55</v>
      </c>
      <c r="M50">
        <v>58.21</v>
      </c>
      <c r="N50">
        <v>272.87</v>
      </c>
      <c r="O50">
        <v>101.63</v>
      </c>
      <c r="P50">
        <v>6.25</v>
      </c>
      <c r="Q50">
        <v>17.66</v>
      </c>
      <c r="R50" s="93">
        <v>32.659999999999997</v>
      </c>
      <c r="S50" s="93">
        <v>32.67</v>
      </c>
      <c r="T50" s="93">
        <v>32.67</v>
      </c>
      <c r="U50">
        <v>6.02</v>
      </c>
      <c r="V50">
        <v>106.93546000000001</v>
      </c>
      <c r="W50">
        <v>5.6</v>
      </c>
      <c r="X50">
        <v>22</v>
      </c>
      <c r="Y50">
        <v>7.33</v>
      </c>
      <c r="Z50">
        <v>7.34</v>
      </c>
      <c r="AA50">
        <v>208.54</v>
      </c>
      <c r="AB50">
        <v>41.71</v>
      </c>
      <c r="AC50">
        <v>83</v>
      </c>
      <c r="AD50">
        <v>32</v>
      </c>
      <c r="AE50">
        <v>79</v>
      </c>
      <c r="AF50">
        <v>40</v>
      </c>
      <c r="AG50">
        <v>6.94</v>
      </c>
      <c r="AH50">
        <v>14.04</v>
      </c>
      <c r="AI50">
        <v>14.04</v>
      </c>
      <c r="AJ50">
        <v>27.75</v>
      </c>
      <c r="AK50">
        <v>168.48</v>
      </c>
      <c r="AL50">
        <v>72.209999999999994</v>
      </c>
    </row>
    <row r="51" spans="1:38">
      <c r="A51" t="s">
        <v>93</v>
      </c>
      <c r="B51" s="34">
        <v>184.14</v>
      </c>
      <c r="C51" s="34">
        <v>0</v>
      </c>
      <c r="D51" s="93">
        <f t="shared" si="0"/>
        <v>98</v>
      </c>
      <c r="E51" s="34"/>
      <c r="F51" s="34"/>
      <c r="G51" s="34"/>
      <c r="H51" s="34"/>
      <c r="I51" s="34"/>
      <c r="J51" s="37">
        <v>10.23</v>
      </c>
      <c r="K51" s="37">
        <v>10.23</v>
      </c>
      <c r="L51" s="37">
        <v>10.49</v>
      </c>
      <c r="M51">
        <v>58.21</v>
      </c>
      <c r="N51">
        <v>272.87</v>
      </c>
      <c r="O51">
        <v>101.63</v>
      </c>
      <c r="P51">
        <v>6.25</v>
      </c>
      <c r="Q51">
        <v>18.190000000000001</v>
      </c>
      <c r="R51" s="93">
        <v>32.659999999999997</v>
      </c>
      <c r="S51" s="93">
        <v>32.67</v>
      </c>
      <c r="T51" s="93">
        <v>32.67</v>
      </c>
      <c r="U51">
        <v>6.33</v>
      </c>
      <c r="V51">
        <v>120.18186</v>
      </c>
      <c r="W51">
        <v>5.6</v>
      </c>
      <c r="X51">
        <v>22</v>
      </c>
      <c r="Y51">
        <v>7.33</v>
      </c>
      <c r="Z51">
        <v>7.34</v>
      </c>
      <c r="AA51">
        <v>208.54</v>
      </c>
      <c r="AB51">
        <v>41.71</v>
      </c>
      <c r="AC51">
        <v>83</v>
      </c>
      <c r="AD51">
        <v>34</v>
      </c>
      <c r="AE51">
        <v>79</v>
      </c>
      <c r="AF51">
        <v>39</v>
      </c>
      <c r="AG51">
        <v>6.94</v>
      </c>
      <c r="AH51">
        <v>14.18</v>
      </c>
      <c r="AI51">
        <v>14.18</v>
      </c>
      <c r="AJ51">
        <v>25.81</v>
      </c>
      <c r="AK51">
        <v>185.5</v>
      </c>
      <c r="AL51">
        <v>79.5</v>
      </c>
    </row>
    <row r="52" spans="1:38">
      <c r="A52" t="s">
        <v>94</v>
      </c>
      <c r="B52" s="34">
        <v>184.14</v>
      </c>
      <c r="C52" s="34">
        <v>0</v>
      </c>
      <c r="D52" s="93">
        <f t="shared" si="0"/>
        <v>98</v>
      </c>
      <c r="E52" s="34"/>
      <c r="F52" s="34"/>
      <c r="G52" s="34"/>
      <c r="H52" s="34"/>
      <c r="I52" s="34"/>
      <c r="J52" s="37">
        <v>10.61</v>
      </c>
      <c r="K52" s="37">
        <v>10.61</v>
      </c>
      <c r="L52" s="37">
        <v>10.88</v>
      </c>
      <c r="M52">
        <v>58.21</v>
      </c>
      <c r="N52">
        <v>272.87</v>
      </c>
      <c r="O52">
        <v>101.63</v>
      </c>
      <c r="P52">
        <v>6.25</v>
      </c>
      <c r="Q52">
        <v>14.07</v>
      </c>
      <c r="R52" s="93">
        <v>32.659999999999997</v>
      </c>
      <c r="S52" s="93">
        <v>32.67</v>
      </c>
      <c r="T52" s="93">
        <v>32.67</v>
      </c>
      <c r="U52">
        <v>6.33</v>
      </c>
      <c r="V52">
        <v>119.56824</v>
      </c>
      <c r="W52">
        <v>5.6</v>
      </c>
      <c r="X52">
        <v>22</v>
      </c>
      <c r="Y52">
        <v>7.33</v>
      </c>
      <c r="Z52">
        <v>7.34</v>
      </c>
      <c r="AA52">
        <v>204.38</v>
      </c>
      <c r="AB52">
        <v>40.869999999999997</v>
      </c>
      <c r="AC52">
        <v>83.03</v>
      </c>
      <c r="AD52">
        <v>36</v>
      </c>
      <c r="AE52">
        <v>81</v>
      </c>
      <c r="AF52">
        <v>40</v>
      </c>
      <c r="AG52">
        <v>6.94</v>
      </c>
      <c r="AH52">
        <v>14.28</v>
      </c>
      <c r="AI52">
        <v>14.28</v>
      </c>
      <c r="AJ52">
        <v>25.81</v>
      </c>
      <c r="AK52">
        <v>185.5</v>
      </c>
      <c r="AL52">
        <v>79.5</v>
      </c>
    </row>
    <row r="53" spans="1:38">
      <c r="A53" t="s">
        <v>95</v>
      </c>
      <c r="B53" s="34">
        <v>193.63</v>
      </c>
      <c r="C53" s="34">
        <v>0</v>
      </c>
      <c r="D53" s="93">
        <f t="shared" si="0"/>
        <v>98</v>
      </c>
      <c r="E53" s="34"/>
      <c r="F53" s="34"/>
      <c r="G53" s="34"/>
      <c r="H53" s="34"/>
      <c r="I53" s="34"/>
      <c r="J53" s="37">
        <v>10.67</v>
      </c>
      <c r="K53" s="37">
        <v>10.67</v>
      </c>
      <c r="L53" s="37">
        <v>10.93</v>
      </c>
      <c r="M53">
        <v>58.21</v>
      </c>
      <c r="N53">
        <v>272.87</v>
      </c>
      <c r="O53">
        <v>101.63</v>
      </c>
      <c r="P53">
        <v>6.25</v>
      </c>
      <c r="Q53">
        <v>14.47</v>
      </c>
      <c r="R53" s="93">
        <v>32.659999999999997</v>
      </c>
      <c r="S53" s="93">
        <v>32.67</v>
      </c>
      <c r="T53" s="93">
        <v>32.67</v>
      </c>
      <c r="U53">
        <v>6.33</v>
      </c>
      <c r="V53">
        <v>117.16246</v>
      </c>
      <c r="W53">
        <v>5.6</v>
      </c>
      <c r="X53">
        <v>24</v>
      </c>
      <c r="Y53">
        <v>8</v>
      </c>
      <c r="Z53">
        <v>8</v>
      </c>
      <c r="AA53">
        <v>204.38</v>
      </c>
      <c r="AB53">
        <v>40.869999999999997</v>
      </c>
      <c r="AC53">
        <v>83.05</v>
      </c>
      <c r="AD53">
        <v>36</v>
      </c>
      <c r="AE53">
        <v>83</v>
      </c>
      <c r="AF53">
        <v>42</v>
      </c>
      <c r="AG53">
        <v>6.94</v>
      </c>
      <c r="AH53">
        <v>14.53</v>
      </c>
      <c r="AI53">
        <v>14.53</v>
      </c>
      <c r="AJ53">
        <v>25.81</v>
      </c>
      <c r="AK53">
        <v>185.5</v>
      </c>
      <c r="AL53">
        <v>79.5</v>
      </c>
    </row>
    <row r="54" spans="1:38">
      <c r="A54" t="s">
        <v>96</v>
      </c>
      <c r="B54" s="34">
        <v>193.63</v>
      </c>
      <c r="C54" s="34">
        <v>0</v>
      </c>
      <c r="D54" s="93">
        <f t="shared" si="0"/>
        <v>98</v>
      </c>
      <c r="E54" s="34"/>
      <c r="F54" s="34"/>
      <c r="G54" s="34"/>
      <c r="H54" s="34"/>
      <c r="I54" s="34"/>
      <c r="J54" s="37">
        <v>10.7</v>
      </c>
      <c r="K54" s="37">
        <v>10.7</v>
      </c>
      <c r="L54" s="37">
        <v>10.96</v>
      </c>
      <c r="M54">
        <v>58.21</v>
      </c>
      <c r="N54">
        <v>272.87</v>
      </c>
      <c r="O54">
        <v>101.63</v>
      </c>
      <c r="P54">
        <v>6.25</v>
      </c>
      <c r="Q54">
        <v>14.64</v>
      </c>
      <c r="R54" s="93">
        <v>32.659999999999997</v>
      </c>
      <c r="S54" s="93">
        <v>32.67</v>
      </c>
      <c r="T54" s="93">
        <v>32.67</v>
      </c>
      <c r="U54">
        <v>6.33</v>
      </c>
      <c r="V54">
        <v>114.14306000000001</v>
      </c>
      <c r="W54">
        <v>5.6</v>
      </c>
      <c r="X54">
        <v>24</v>
      </c>
      <c r="Y54">
        <v>8</v>
      </c>
      <c r="Z54">
        <v>8</v>
      </c>
      <c r="AA54">
        <v>204.38</v>
      </c>
      <c r="AB54">
        <v>40.869999999999997</v>
      </c>
      <c r="AC54">
        <v>82.99</v>
      </c>
      <c r="AD54">
        <v>36</v>
      </c>
      <c r="AE54">
        <v>84</v>
      </c>
      <c r="AF54">
        <v>42</v>
      </c>
      <c r="AG54">
        <v>6.94</v>
      </c>
      <c r="AH54">
        <v>14.87</v>
      </c>
      <c r="AI54">
        <v>14.87</v>
      </c>
      <c r="AJ54">
        <v>25.81</v>
      </c>
      <c r="AK54">
        <v>185.5</v>
      </c>
      <c r="AL54">
        <v>79.5</v>
      </c>
    </row>
    <row r="55" spans="1:38">
      <c r="A55" t="s">
        <v>97</v>
      </c>
      <c r="B55" s="34">
        <v>193.63</v>
      </c>
      <c r="C55" s="34">
        <v>0</v>
      </c>
      <c r="D55" s="93">
        <f t="shared" si="0"/>
        <v>98</v>
      </c>
      <c r="E55" s="34"/>
      <c r="F55" s="34"/>
      <c r="G55" s="34"/>
      <c r="H55" s="34"/>
      <c r="I55" s="34"/>
      <c r="J55" s="37">
        <v>14.36</v>
      </c>
      <c r="K55" s="37">
        <v>14.36</v>
      </c>
      <c r="L55" s="37">
        <v>14.72</v>
      </c>
      <c r="M55">
        <v>58.21</v>
      </c>
      <c r="N55">
        <v>272.87</v>
      </c>
      <c r="O55">
        <v>101.63</v>
      </c>
      <c r="P55">
        <v>6.4</v>
      </c>
      <c r="Q55">
        <v>15.34</v>
      </c>
      <c r="R55" s="93">
        <v>32.659999999999997</v>
      </c>
      <c r="S55" s="93">
        <v>32.67</v>
      </c>
      <c r="T55" s="93">
        <v>32.67</v>
      </c>
      <c r="U55">
        <v>6.33</v>
      </c>
      <c r="V55">
        <v>111.41586</v>
      </c>
      <c r="W55">
        <v>5.5</v>
      </c>
      <c r="X55">
        <v>24</v>
      </c>
      <c r="Y55">
        <v>8</v>
      </c>
      <c r="Z55">
        <v>8</v>
      </c>
      <c r="AA55">
        <v>204.38</v>
      </c>
      <c r="AB55">
        <v>40.869999999999997</v>
      </c>
      <c r="AC55">
        <v>83</v>
      </c>
      <c r="AD55">
        <v>44</v>
      </c>
      <c r="AE55">
        <v>83</v>
      </c>
      <c r="AF55">
        <v>42</v>
      </c>
      <c r="AG55">
        <v>6.94</v>
      </c>
      <c r="AH55">
        <v>15.77</v>
      </c>
      <c r="AI55">
        <v>15.77</v>
      </c>
      <c r="AJ55">
        <v>25.81</v>
      </c>
      <c r="AK55">
        <v>185.5</v>
      </c>
      <c r="AL55">
        <v>79.5</v>
      </c>
    </row>
    <row r="56" spans="1:38">
      <c r="A56" t="s">
        <v>98</v>
      </c>
      <c r="B56" s="34">
        <v>193.63</v>
      </c>
      <c r="C56" s="34">
        <v>0</v>
      </c>
      <c r="D56" s="93">
        <f t="shared" si="0"/>
        <v>98</v>
      </c>
      <c r="E56" s="34"/>
      <c r="F56" s="34"/>
      <c r="G56" s="34"/>
      <c r="H56" s="34"/>
      <c r="I56" s="34"/>
      <c r="J56" s="37">
        <v>14.24</v>
      </c>
      <c r="K56" s="37">
        <v>14.24</v>
      </c>
      <c r="L56" s="37">
        <v>14.59</v>
      </c>
      <c r="M56">
        <v>58.21</v>
      </c>
      <c r="N56">
        <v>272.87</v>
      </c>
      <c r="O56">
        <v>101.63</v>
      </c>
      <c r="P56">
        <v>6.4</v>
      </c>
      <c r="Q56">
        <v>16.190000000000001</v>
      </c>
      <c r="R56" s="93">
        <v>32.659999999999997</v>
      </c>
      <c r="S56" s="93">
        <v>32.67</v>
      </c>
      <c r="T56" s="93">
        <v>32.67</v>
      </c>
      <c r="U56">
        <v>6.33</v>
      </c>
      <c r="V56">
        <v>108.20166</v>
      </c>
      <c r="W56">
        <v>5.5</v>
      </c>
      <c r="X56">
        <v>24</v>
      </c>
      <c r="Y56">
        <v>8</v>
      </c>
      <c r="Z56">
        <v>8</v>
      </c>
      <c r="AA56">
        <v>200.21</v>
      </c>
      <c r="AB56">
        <v>40.04</v>
      </c>
      <c r="AC56">
        <v>82.99</v>
      </c>
      <c r="AD56">
        <v>44</v>
      </c>
      <c r="AE56">
        <v>83</v>
      </c>
      <c r="AF56">
        <v>42</v>
      </c>
      <c r="AG56">
        <v>7.25</v>
      </c>
      <c r="AH56">
        <v>16.59</v>
      </c>
      <c r="AI56">
        <v>16.59</v>
      </c>
      <c r="AJ56">
        <v>25.81</v>
      </c>
      <c r="AK56">
        <v>185.5</v>
      </c>
      <c r="AL56">
        <v>79.5</v>
      </c>
    </row>
    <row r="57" spans="1:38">
      <c r="A57" t="s">
        <v>99</v>
      </c>
      <c r="B57" s="34">
        <v>193.63</v>
      </c>
      <c r="C57" s="34">
        <v>0</v>
      </c>
      <c r="D57" s="93">
        <f t="shared" si="0"/>
        <v>98</v>
      </c>
      <c r="E57" s="34"/>
      <c r="F57" s="34"/>
      <c r="G57" s="34"/>
      <c r="H57" s="34"/>
      <c r="I57" s="34"/>
      <c r="J57" s="37">
        <v>14.16</v>
      </c>
      <c r="K57" s="37">
        <v>14.16</v>
      </c>
      <c r="L57" s="37">
        <v>14.52</v>
      </c>
      <c r="M57">
        <v>58.21</v>
      </c>
      <c r="N57">
        <v>272.87</v>
      </c>
      <c r="O57">
        <v>101.63</v>
      </c>
      <c r="P57">
        <v>6.4</v>
      </c>
      <c r="Q57">
        <v>17.190000000000001</v>
      </c>
      <c r="R57" s="93">
        <v>32.659999999999997</v>
      </c>
      <c r="S57" s="93">
        <v>32.67</v>
      </c>
      <c r="T57" s="93">
        <v>32.67</v>
      </c>
      <c r="U57">
        <v>6.33</v>
      </c>
      <c r="V57">
        <v>77.666759999999996</v>
      </c>
      <c r="W57">
        <v>5.5</v>
      </c>
      <c r="X57">
        <v>24</v>
      </c>
      <c r="Y57">
        <v>8</v>
      </c>
      <c r="Z57">
        <v>8</v>
      </c>
      <c r="AA57">
        <v>200.21</v>
      </c>
      <c r="AB57">
        <v>40.04</v>
      </c>
      <c r="AC57">
        <v>82.83</v>
      </c>
      <c r="AD57">
        <v>44</v>
      </c>
      <c r="AE57">
        <v>84</v>
      </c>
      <c r="AF57">
        <v>42</v>
      </c>
      <c r="AG57">
        <v>8.1199999999999992</v>
      </c>
      <c r="AH57">
        <v>17.8</v>
      </c>
      <c r="AI57">
        <v>17.8</v>
      </c>
      <c r="AJ57">
        <v>25.81</v>
      </c>
      <c r="AK57">
        <v>185.5</v>
      </c>
      <c r="AL57">
        <v>79.5</v>
      </c>
    </row>
    <row r="58" spans="1:38">
      <c r="A58" t="s">
        <v>100</v>
      </c>
      <c r="B58" s="34">
        <v>193.63</v>
      </c>
      <c r="C58" s="34">
        <v>0</v>
      </c>
      <c r="D58" s="93">
        <f t="shared" si="0"/>
        <v>98</v>
      </c>
      <c r="E58" s="34"/>
      <c r="F58" s="34"/>
      <c r="G58" s="34"/>
      <c r="H58" s="34"/>
      <c r="I58" s="34"/>
      <c r="J58" s="37">
        <v>13.83</v>
      </c>
      <c r="K58" s="37">
        <v>13.83</v>
      </c>
      <c r="L58" s="37">
        <v>14.18</v>
      </c>
      <c r="M58">
        <v>58.21</v>
      </c>
      <c r="N58">
        <v>272.87</v>
      </c>
      <c r="O58">
        <v>101.63</v>
      </c>
      <c r="P58">
        <v>6.4</v>
      </c>
      <c r="Q58">
        <v>18.41</v>
      </c>
      <c r="R58" s="93">
        <v>32.659999999999997</v>
      </c>
      <c r="S58" s="93">
        <v>32.67</v>
      </c>
      <c r="T58" s="93">
        <v>32.67</v>
      </c>
      <c r="U58">
        <v>6.33</v>
      </c>
      <c r="V58">
        <v>76.663539999999998</v>
      </c>
      <c r="W58">
        <v>5.5</v>
      </c>
      <c r="X58">
        <v>24</v>
      </c>
      <c r="Y58">
        <v>8</v>
      </c>
      <c r="Z58">
        <v>8</v>
      </c>
      <c r="AA58">
        <v>210</v>
      </c>
      <c r="AB58">
        <v>42</v>
      </c>
      <c r="AC58">
        <v>81.8</v>
      </c>
      <c r="AD58">
        <v>44</v>
      </c>
      <c r="AE58">
        <v>83</v>
      </c>
      <c r="AF58">
        <v>41</v>
      </c>
      <c r="AG58">
        <v>8.86</v>
      </c>
      <c r="AH58">
        <v>19.649999999999999</v>
      </c>
      <c r="AI58">
        <v>19.649999999999999</v>
      </c>
      <c r="AJ58">
        <v>25.81</v>
      </c>
      <c r="AK58">
        <v>182</v>
      </c>
      <c r="AL58">
        <v>78</v>
      </c>
    </row>
    <row r="59" spans="1:38">
      <c r="A59" t="s">
        <v>101</v>
      </c>
      <c r="B59" s="34">
        <v>254.01</v>
      </c>
      <c r="C59" s="34">
        <v>0</v>
      </c>
      <c r="D59" s="93">
        <f t="shared" si="0"/>
        <v>98</v>
      </c>
      <c r="E59" s="34"/>
      <c r="F59" s="34"/>
      <c r="G59" s="34"/>
      <c r="H59" s="34"/>
      <c r="I59" s="34"/>
      <c r="J59" s="37">
        <v>13.52</v>
      </c>
      <c r="K59" s="37">
        <v>13.52</v>
      </c>
      <c r="L59" s="37">
        <v>13.86</v>
      </c>
      <c r="M59">
        <v>58.21</v>
      </c>
      <c r="N59">
        <v>272.87</v>
      </c>
      <c r="O59">
        <v>101.63</v>
      </c>
      <c r="P59">
        <v>6.4</v>
      </c>
      <c r="Q59">
        <v>19.8</v>
      </c>
      <c r="R59" s="93">
        <v>32.659999999999997</v>
      </c>
      <c r="S59" s="93">
        <v>32.67</v>
      </c>
      <c r="T59" s="93">
        <v>32.67</v>
      </c>
      <c r="U59">
        <v>6.56</v>
      </c>
      <c r="V59">
        <v>72.864940000000004</v>
      </c>
      <c r="W59">
        <v>5.5</v>
      </c>
      <c r="X59">
        <v>25.17</v>
      </c>
      <c r="Y59">
        <v>8.39</v>
      </c>
      <c r="Z59">
        <v>8.4</v>
      </c>
      <c r="AA59">
        <v>210</v>
      </c>
      <c r="AB59">
        <v>42</v>
      </c>
      <c r="AC59">
        <v>79.94</v>
      </c>
      <c r="AD59">
        <v>43</v>
      </c>
      <c r="AE59">
        <v>83</v>
      </c>
      <c r="AF59">
        <v>42</v>
      </c>
      <c r="AG59">
        <v>7.59</v>
      </c>
      <c r="AH59">
        <v>20.11</v>
      </c>
      <c r="AI59">
        <v>20.11</v>
      </c>
      <c r="AJ59">
        <v>25.81</v>
      </c>
      <c r="AK59">
        <v>142.66</v>
      </c>
      <c r="AL59">
        <v>61.14</v>
      </c>
    </row>
    <row r="60" spans="1:38">
      <c r="A60" t="s">
        <v>102</v>
      </c>
      <c r="B60" s="34">
        <v>254.01</v>
      </c>
      <c r="C60" s="34">
        <v>0</v>
      </c>
      <c r="D60" s="93">
        <f t="shared" si="0"/>
        <v>98</v>
      </c>
      <c r="E60" s="34"/>
      <c r="F60" s="34"/>
      <c r="G60" s="34"/>
      <c r="H60" s="34"/>
      <c r="I60" s="34"/>
      <c r="J60" s="37">
        <v>10.64</v>
      </c>
      <c r="K60" s="37">
        <v>10.64</v>
      </c>
      <c r="L60" s="37">
        <v>10.9</v>
      </c>
      <c r="M60">
        <v>58.21</v>
      </c>
      <c r="N60">
        <v>272.87</v>
      </c>
      <c r="O60">
        <v>101.63</v>
      </c>
      <c r="P60">
        <v>6.4</v>
      </c>
      <c r="Q60">
        <v>21.13</v>
      </c>
      <c r="R60" s="93">
        <v>32.659999999999997</v>
      </c>
      <c r="S60" s="93">
        <v>32.67</v>
      </c>
      <c r="T60" s="93">
        <v>32.67</v>
      </c>
      <c r="U60">
        <v>6.56</v>
      </c>
      <c r="V60">
        <v>68.822839999999999</v>
      </c>
      <c r="W60">
        <v>5.5</v>
      </c>
      <c r="X60">
        <v>26.17</v>
      </c>
      <c r="Y60">
        <v>8.7200000000000006</v>
      </c>
      <c r="Z60">
        <v>8.74</v>
      </c>
      <c r="AA60">
        <v>210</v>
      </c>
      <c r="AB60">
        <v>42</v>
      </c>
      <c r="AC60">
        <v>77.89</v>
      </c>
      <c r="AD60">
        <v>37.32</v>
      </c>
      <c r="AE60">
        <v>80</v>
      </c>
      <c r="AF60">
        <v>40</v>
      </c>
      <c r="AG60">
        <v>8.5399999999999991</v>
      </c>
      <c r="AH60">
        <v>20.77</v>
      </c>
      <c r="AI60">
        <v>20.77</v>
      </c>
      <c r="AJ60">
        <v>25.81</v>
      </c>
      <c r="AK60">
        <v>138.35</v>
      </c>
      <c r="AL60">
        <v>59.3</v>
      </c>
    </row>
    <row r="61" spans="1:38">
      <c r="A61" t="s">
        <v>103</v>
      </c>
      <c r="B61" s="34">
        <v>254.01</v>
      </c>
      <c r="C61" s="34">
        <v>0</v>
      </c>
      <c r="D61" s="93">
        <f t="shared" si="0"/>
        <v>98</v>
      </c>
      <c r="E61" s="34"/>
      <c r="F61" s="34"/>
      <c r="G61" s="34"/>
      <c r="H61" s="34"/>
      <c r="I61" s="34"/>
      <c r="J61" s="37">
        <v>10.74</v>
      </c>
      <c r="K61" s="37">
        <v>10.74</v>
      </c>
      <c r="L61" s="37">
        <v>11.01</v>
      </c>
      <c r="M61">
        <v>58.21</v>
      </c>
      <c r="N61">
        <v>272.87</v>
      </c>
      <c r="O61">
        <v>101.63</v>
      </c>
      <c r="P61">
        <v>6.64</v>
      </c>
      <c r="Q61">
        <v>23.94</v>
      </c>
      <c r="R61" s="93">
        <v>32.659999999999997</v>
      </c>
      <c r="S61" s="93">
        <v>32.67</v>
      </c>
      <c r="T61" s="93">
        <v>32.67</v>
      </c>
      <c r="U61">
        <v>6.56</v>
      </c>
      <c r="V61">
        <v>65.491759999999999</v>
      </c>
      <c r="W61">
        <v>5.5</v>
      </c>
      <c r="X61">
        <v>27.17</v>
      </c>
      <c r="Y61">
        <v>9.06</v>
      </c>
      <c r="Z61">
        <v>9.06</v>
      </c>
      <c r="AA61">
        <v>210</v>
      </c>
      <c r="AB61">
        <v>42</v>
      </c>
      <c r="AC61">
        <v>76.06</v>
      </c>
      <c r="AD61">
        <v>36.119999999999997</v>
      </c>
      <c r="AE61">
        <v>79</v>
      </c>
      <c r="AF61">
        <v>39</v>
      </c>
      <c r="AG61">
        <v>10.58</v>
      </c>
      <c r="AH61">
        <v>21.42</v>
      </c>
      <c r="AI61">
        <v>21.42</v>
      </c>
      <c r="AJ61">
        <v>25.81</v>
      </c>
      <c r="AK61">
        <v>132.99</v>
      </c>
      <c r="AL61">
        <v>56.99</v>
      </c>
    </row>
    <row r="62" spans="1:38">
      <c r="A62" t="s">
        <v>104</v>
      </c>
      <c r="B62" s="34">
        <v>254.01</v>
      </c>
      <c r="C62" s="34">
        <v>0</v>
      </c>
      <c r="D62" s="93">
        <f t="shared" si="0"/>
        <v>98</v>
      </c>
      <c r="E62" s="34"/>
      <c r="F62" s="34"/>
      <c r="G62" s="34"/>
      <c r="H62" s="34"/>
      <c r="I62" s="34"/>
      <c r="J62" s="37">
        <v>10.42</v>
      </c>
      <c r="K62" s="37">
        <v>10.42</v>
      </c>
      <c r="L62" s="37">
        <v>10.68</v>
      </c>
      <c r="M62">
        <v>58.21</v>
      </c>
      <c r="N62">
        <v>272.87</v>
      </c>
      <c r="O62">
        <v>101.63</v>
      </c>
      <c r="P62">
        <v>6.64</v>
      </c>
      <c r="Q62">
        <v>27.27</v>
      </c>
      <c r="R62" s="93">
        <v>32.659999999999997</v>
      </c>
      <c r="S62" s="93">
        <v>32.67</v>
      </c>
      <c r="T62" s="93">
        <v>32.67</v>
      </c>
      <c r="U62">
        <v>6.56</v>
      </c>
      <c r="V62">
        <v>61.7029</v>
      </c>
      <c r="W62">
        <v>5.5</v>
      </c>
      <c r="X62">
        <v>27.67</v>
      </c>
      <c r="Y62">
        <v>9.2200000000000006</v>
      </c>
      <c r="Z62">
        <v>9.24</v>
      </c>
      <c r="AA62">
        <v>209.11</v>
      </c>
      <c r="AB62">
        <v>41.82</v>
      </c>
      <c r="AC62">
        <v>72.540000000000006</v>
      </c>
      <c r="AD62">
        <v>34.57</v>
      </c>
      <c r="AE62">
        <v>78</v>
      </c>
      <c r="AF62">
        <v>39</v>
      </c>
      <c r="AG62">
        <v>11.75</v>
      </c>
      <c r="AH62">
        <v>21.87</v>
      </c>
      <c r="AI62">
        <v>21.87</v>
      </c>
      <c r="AJ62">
        <v>25.81</v>
      </c>
      <c r="AK62">
        <v>127.19</v>
      </c>
      <c r="AL62">
        <v>54.51</v>
      </c>
    </row>
    <row r="63" spans="1:38">
      <c r="A63" t="s">
        <v>105</v>
      </c>
      <c r="B63" s="34">
        <v>254.01</v>
      </c>
      <c r="C63" s="34">
        <v>0</v>
      </c>
      <c r="D63" s="93">
        <f t="shared" si="0"/>
        <v>98</v>
      </c>
      <c r="E63" s="34"/>
      <c r="F63" s="34"/>
      <c r="G63" s="34"/>
      <c r="H63" s="34"/>
      <c r="I63" s="34"/>
      <c r="J63" s="37">
        <v>10.28</v>
      </c>
      <c r="K63" s="37">
        <v>10.28</v>
      </c>
      <c r="L63" s="37">
        <v>10.53</v>
      </c>
      <c r="M63">
        <v>58.21</v>
      </c>
      <c r="N63">
        <v>272.87</v>
      </c>
      <c r="O63">
        <v>101.63</v>
      </c>
      <c r="P63">
        <v>6.64</v>
      </c>
      <c r="Q63">
        <v>30.63</v>
      </c>
      <c r="R63" s="93">
        <v>32.659999999999997</v>
      </c>
      <c r="S63" s="93">
        <v>32.67</v>
      </c>
      <c r="T63" s="93">
        <v>32.67</v>
      </c>
      <c r="U63">
        <v>8.1</v>
      </c>
      <c r="V63">
        <v>61.215899999999998</v>
      </c>
      <c r="W63">
        <v>5.6</v>
      </c>
      <c r="X63">
        <v>28.17</v>
      </c>
      <c r="Y63">
        <v>9.39</v>
      </c>
      <c r="Z63">
        <v>9.4</v>
      </c>
      <c r="AA63">
        <v>198.79</v>
      </c>
      <c r="AB63">
        <v>39.76</v>
      </c>
      <c r="AC63">
        <v>68.67</v>
      </c>
      <c r="AD63">
        <v>32.94</v>
      </c>
      <c r="AE63">
        <v>75</v>
      </c>
      <c r="AF63">
        <v>38</v>
      </c>
      <c r="AG63">
        <v>12.09</v>
      </c>
      <c r="AH63">
        <v>22.32</v>
      </c>
      <c r="AI63">
        <v>22.32</v>
      </c>
      <c r="AJ63">
        <v>26.78</v>
      </c>
      <c r="AK63">
        <v>154</v>
      </c>
      <c r="AL63">
        <v>66</v>
      </c>
    </row>
    <row r="64" spans="1:38">
      <c r="A64" t="s">
        <v>106</v>
      </c>
      <c r="B64" s="34">
        <v>254.01</v>
      </c>
      <c r="C64" s="34">
        <v>0</v>
      </c>
      <c r="D64" s="93">
        <f t="shared" si="0"/>
        <v>98</v>
      </c>
      <c r="E64" s="34"/>
      <c r="F64" s="34"/>
      <c r="G64" s="34"/>
      <c r="H64" s="34"/>
      <c r="I64" s="34"/>
      <c r="J64" s="37">
        <v>9.56</v>
      </c>
      <c r="K64" s="37">
        <v>9.56</v>
      </c>
      <c r="L64" s="37">
        <v>9.8000000000000007</v>
      </c>
      <c r="M64">
        <v>58.21</v>
      </c>
      <c r="N64">
        <v>272.87</v>
      </c>
      <c r="O64">
        <v>101.63</v>
      </c>
      <c r="P64">
        <v>6.64</v>
      </c>
      <c r="Q64">
        <v>31.08</v>
      </c>
      <c r="R64" s="93">
        <v>32.659999999999997</v>
      </c>
      <c r="S64" s="93">
        <v>32.67</v>
      </c>
      <c r="T64" s="93">
        <v>32.67</v>
      </c>
      <c r="U64">
        <v>8.1</v>
      </c>
      <c r="V64">
        <v>56.443300000000001</v>
      </c>
      <c r="W64">
        <v>5.6</v>
      </c>
      <c r="X64">
        <v>25</v>
      </c>
      <c r="Y64">
        <v>8.33</v>
      </c>
      <c r="Z64">
        <v>8.34</v>
      </c>
      <c r="AA64">
        <v>187.76</v>
      </c>
      <c r="AB64">
        <v>37.549999999999997</v>
      </c>
      <c r="AC64">
        <v>64.37</v>
      </c>
      <c r="AD64">
        <v>31.06</v>
      </c>
      <c r="AE64">
        <v>69</v>
      </c>
      <c r="AF64">
        <v>34</v>
      </c>
      <c r="AG64">
        <v>12.58</v>
      </c>
      <c r="AH64">
        <v>26.01</v>
      </c>
      <c r="AI64">
        <v>26.01</v>
      </c>
      <c r="AJ64">
        <v>26.78</v>
      </c>
      <c r="AK64">
        <v>136.5</v>
      </c>
      <c r="AL64">
        <v>58.5</v>
      </c>
    </row>
    <row r="65" spans="1:38">
      <c r="A65" t="s">
        <v>107</v>
      </c>
      <c r="B65" s="34">
        <v>254.01</v>
      </c>
      <c r="C65" s="34">
        <v>0</v>
      </c>
      <c r="D65" s="93">
        <f t="shared" si="0"/>
        <v>98</v>
      </c>
      <c r="E65" s="34"/>
      <c r="F65" s="34"/>
      <c r="G65" s="34"/>
      <c r="H65" s="34"/>
      <c r="I65" s="34"/>
      <c r="J65" s="37">
        <v>8.9</v>
      </c>
      <c r="K65" s="37">
        <v>8.9</v>
      </c>
      <c r="L65" s="37">
        <v>9.1300000000000008</v>
      </c>
      <c r="M65">
        <v>58.21</v>
      </c>
      <c r="N65">
        <v>272.87</v>
      </c>
      <c r="O65">
        <v>101.63</v>
      </c>
      <c r="P65">
        <v>8.1999999999999993</v>
      </c>
      <c r="Q65">
        <v>31.74</v>
      </c>
      <c r="R65" s="93">
        <v>32.659999999999997</v>
      </c>
      <c r="S65" s="93">
        <v>32.67</v>
      </c>
      <c r="T65" s="93">
        <v>32.67</v>
      </c>
      <c r="U65">
        <v>8.1</v>
      </c>
      <c r="V65">
        <v>50.433720000000001</v>
      </c>
      <c r="W65">
        <v>5.6</v>
      </c>
      <c r="X65">
        <v>25</v>
      </c>
      <c r="Y65">
        <v>8.33</v>
      </c>
      <c r="Z65">
        <v>8.34</v>
      </c>
      <c r="AA65">
        <v>174.83</v>
      </c>
      <c r="AB65">
        <v>34.96</v>
      </c>
      <c r="AC65">
        <v>59.66</v>
      </c>
      <c r="AD65">
        <v>29.19</v>
      </c>
      <c r="AE65">
        <v>29.33</v>
      </c>
      <c r="AF65">
        <v>14.67</v>
      </c>
      <c r="AG65">
        <v>11.57</v>
      </c>
      <c r="AH65">
        <v>26.17</v>
      </c>
      <c r="AI65">
        <v>26.17</v>
      </c>
      <c r="AJ65">
        <v>26.78</v>
      </c>
      <c r="AK65">
        <v>115.5</v>
      </c>
      <c r="AL65">
        <v>49.5</v>
      </c>
    </row>
    <row r="66" spans="1:38">
      <c r="A66" t="s">
        <v>108</v>
      </c>
      <c r="B66" s="34">
        <v>254.01</v>
      </c>
      <c r="C66" s="34">
        <v>0</v>
      </c>
      <c r="D66" s="93">
        <f t="shared" si="0"/>
        <v>98</v>
      </c>
      <c r="E66" s="34"/>
      <c r="F66" s="34"/>
      <c r="G66" s="34"/>
      <c r="H66" s="34"/>
      <c r="I66" s="34"/>
      <c r="J66" s="37">
        <v>8.06</v>
      </c>
      <c r="K66" s="37">
        <v>8.06</v>
      </c>
      <c r="L66" s="37">
        <v>8.26</v>
      </c>
      <c r="M66">
        <v>58.21</v>
      </c>
      <c r="N66">
        <v>272.87</v>
      </c>
      <c r="O66">
        <v>101.63</v>
      </c>
      <c r="P66">
        <v>8.1999999999999993</v>
      </c>
      <c r="Q66">
        <v>32.07</v>
      </c>
      <c r="R66" s="93">
        <v>32.659999999999997</v>
      </c>
      <c r="S66" s="93">
        <v>32.67</v>
      </c>
      <c r="T66" s="93">
        <v>32.67</v>
      </c>
      <c r="U66">
        <v>8.1</v>
      </c>
      <c r="V66">
        <v>44.297519999999999</v>
      </c>
      <c r="W66">
        <v>5.6</v>
      </c>
      <c r="X66">
        <v>26.3</v>
      </c>
      <c r="Y66">
        <v>8.77</v>
      </c>
      <c r="Z66">
        <v>8.75</v>
      </c>
      <c r="AA66">
        <v>160.76</v>
      </c>
      <c r="AB66">
        <v>32.15</v>
      </c>
      <c r="AC66">
        <v>54.33</v>
      </c>
      <c r="AD66">
        <v>26.88</v>
      </c>
      <c r="AE66">
        <v>29.33</v>
      </c>
      <c r="AF66">
        <v>14.67</v>
      </c>
      <c r="AG66">
        <v>11.61</v>
      </c>
      <c r="AH66">
        <v>26.5</v>
      </c>
      <c r="AI66">
        <v>26.5</v>
      </c>
      <c r="AJ66">
        <v>26.78</v>
      </c>
      <c r="AK66">
        <v>115.5</v>
      </c>
      <c r="AL66">
        <v>49.5</v>
      </c>
    </row>
    <row r="67" spans="1:38">
      <c r="A67" t="s">
        <v>109</v>
      </c>
      <c r="B67" s="34">
        <v>254.01</v>
      </c>
      <c r="C67" s="34">
        <v>0</v>
      </c>
      <c r="D67" s="93">
        <f t="shared" si="0"/>
        <v>98</v>
      </c>
      <c r="E67" s="34"/>
      <c r="F67" s="34"/>
      <c r="G67" s="34"/>
      <c r="H67" s="34"/>
      <c r="I67" s="34"/>
      <c r="J67" s="37">
        <v>7.3</v>
      </c>
      <c r="K67" s="37">
        <v>7.3</v>
      </c>
      <c r="L67" s="37">
        <v>7.48</v>
      </c>
      <c r="M67">
        <v>58.21</v>
      </c>
      <c r="N67">
        <v>272.87</v>
      </c>
      <c r="O67">
        <v>101.63</v>
      </c>
      <c r="P67">
        <v>8.59</v>
      </c>
      <c r="Q67">
        <v>32.67</v>
      </c>
      <c r="R67" s="93">
        <v>32.659999999999997</v>
      </c>
      <c r="S67" s="93">
        <v>32.67</v>
      </c>
      <c r="T67" s="93">
        <v>32.67</v>
      </c>
      <c r="U67">
        <v>8.64</v>
      </c>
      <c r="V67">
        <v>38.969740000000002</v>
      </c>
      <c r="W67">
        <v>5.78</v>
      </c>
      <c r="X67">
        <v>27.25</v>
      </c>
      <c r="Y67">
        <v>9.08</v>
      </c>
      <c r="Z67">
        <v>9.08</v>
      </c>
      <c r="AA67">
        <v>146.07</v>
      </c>
      <c r="AB67">
        <v>29.21</v>
      </c>
      <c r="AC67">
        <v>48.89</v>
      </c>
      <c r="AD67">
        <v>24.21</v>
      </c>
      <c r="AE67">
        <v>24</v>
      </c>
      <c r="AF67">
        <v>12</v>
      </c>
      <c r="AG67">
        <v>11.67</v>
      </c>
      <c r="AH67">
        <v>26.7</v>
      </c>
      <c r="AI67">
        <v>26.7</v>
      </c>
      <c r="AJ67">
        <v>26.78</v>
      </c>
      <c r="AK67">
        <v>80.5</v>
      </c>
      <c r="AL67">
        <v>34.5</v>
      </c>
    </row>
    <row r="68" spans="1:38">
      <c r="A68" t="s">
        <v>110</v>
      </c>
      <c r="B68" s="34">
        <v>254.01</v>
      </c>
      <c r="C68" s="34">
        <v>0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6.1</v>
      </c>
      <c r="K68" s="37">
        <v>6.1</v>
      </c>
      <c r="L68" s="37">
        <v>6.26</v>
      </c>
      <c r="M68">
        <v>58.21</v>
      </c>
      <c r="N68">
        <v>272.87</v>
      </c>
      <c r="O68">
        <v>101.63</v>
      </c>
      <c r="P68">
        <v>8.59</v>
      </c>
      <c r="Q68">
        <v>33.799999999999997</v>
      </c>
      <c r="R68" s="93">
        <v>32.659999999999997</v>
      </c>
      <c r="S68" s="93">
        <v>32.67</v>
      </c>
      <c r="T68" s="93">
        <v>32.67</v>
      </c>
      <c r="U68">
        <v>8.64</v>
      </c>
      <c r="V68">
        <v>33.427680000000002</v>
      </c>
      <c r="W68">
        <v>5.78</v>
      </c>
      <c r="X68">
        <v>27.91</v>
      </c>
      <c r="Y68">
        <v>9.3000000000000007</v>
      </c>
      <c r="Z68">
        <v>9.31</v>
      </c>
      <c r="AA68">
        <v>130.46</v>
      </c>
      <c r="AB68">
        <v>26.09</v>
      </c>
      <c r="AC68">
        <v>43.15</v>
      </c>
      <c r="AD68">
        <v>22</v>
      </c>
      <c r="AE68">
        <v>18.670000000000002</v>
      </c>
      <c r="AF68">
        <v>9.33</v>
      </c>
      <c r="AG68">
        <v>11.75</v>
      </c>
      <c r="AH68">
        <v>26.5</v>
      </c>
      <c r="AI68">
        <v>26.5</v>
      </c>
      <c r="AJ68">
        <v>26.78</v>
      </c>
      <c r="AK68">
        <v>63</v>
      </c>
      <c r="AL68">
        <v>27</v>
      </c>
    </row>
    <row r="69" spans="1:38">
      <c r="A69" t="s">
        <v>111</v>
      </c>
      <c r="B69" s="34">
        <v>254.01</v>
      </c>
      <c r="C69" s="34">
        <v>0</v>
      </c>
      <c r="D69" s="93">
        <f t="shared" si="1"/>
        <v>98</v>
      </c>
      <c r="E69" s="34"/>
      <c r="F69" s="34"/>
      <c r="G69" s="34"/>
      <c r="H69" s="34"/>
      <c r="I69" s="34"/>
      <c r="J69" s="37">
        <v>5.26</v>
      </c>
      <c r="K69" s="37">
        <v>5.26</v>
      </c>
      <c r="L69" s="37">
        <v>5.4</v>
      </c>
      <c r="M69">
        <v>58.21</v>
      </c>
      <c r="N69">
        <v>272.87</v>
      </c>
      <c r="O69">
        <v>101.63</v>
      </c>
      <c r="P69">
        <v>9.2100000000000009</v>
      </c>
      <c r="Q69">
        <v>34.74</v>
      </c>
      <c r="R69" s="93">
        <v>32.659999999999997</v>
      </c>
      <c r="S69" s="93">
        <v>32.67</v>
      </c>
      <c r="T69" s="93">
        <v>32.67</v>
      </c>
      <c r="U69">
        <v>8.64</v>
      </c>
      <c r="V69">
        <v>34.995820000000002</v>
      </c>
      <c r="W69">
        <v>5.78</v>
      </c>
      <c r="X69">
        <v>34.03</v>
      </c>
      <c r="Y69">
        <v>11.35</v>
      </c>
      <c r="Z69">
        <v>11.34</v>
      </c>
      <c r="AA69">
        <v>114.43</v>
      </c>
      <c r="AB69">
        <v>22.88</v>
      </c>
      <c r="AC69">
        <v>37.28</v>
      </c>
      <c r="AD69">
        <v>20</v>
      </c>
      <c r="AE69">
        <v>14.67</v>
      </c>
      <c r="AF69">
        <v>7.33</v>
      </c>
      <c r="AG69">
        <v>11.82</v>
      </c>
      <c r="AH69">
        <v>26.18</v>
      </c>
      <c r="AI69">
        <v>26.18</v>
      </c>
      <c r="AJ69">
        <v>26.78</v>
      </c>
      <c r="AK69">
        <v>59.5</v>
      </c>
      <c r="AL69">
        <v>25.5</v>
      </c>
    </row>
    <row r="70" spans="1:38">
      <c r="A70" t="s">
        <v>112</v>
      </c>
      <c r="B70" s="34">
        <v>254.01</v>
      </c>
      <c r="C70" s="34">
        <v>0</v>
      </c>
      <c r="D70" s="93">
        <f t="shared" si="1"/>
        <v>86.31</v>
      </c>
      <c r="E70" s="34"/>
      <c r="F70" s="34"/>
      <c r="G70" s="34"/>
      <c r="H70" s="34"/>
      <c r="I70" s="34"/>
      <c r="J70" s="37">
        <v>4.37</v>
      </c>
      <c r="K70" s="37">
        <v>4.37</v>
      </c>
      <c r="L70" s="37">
        <v>4.49</v>
      </c>
      <c r="M70">
        <v>58.21</v>
      </c>
      <c r="N70">
        <v>272.87</v>
      </c>
      <c r="O70">
        <v>101.63</v>
      </c>
      <c r="P70">
        <v>9.2100000000000009</v>
      </c>
      <c r="Q70">
        <v>34.08</v>
      </c>
      <c r="R70" s="93">
        <v>33</v>
      </c>
      <c r="S70" s="93">
        <v>20.309999999999999</v>
      </c>
      <c r="T70" s="93">
        <v>33</v>
      </c>
      <c r="U70">
        <v>8.64</v>
      </c>
      <c r="V70">
        <v>26.726559999999999</v>
      </c>
      <c r="W70">
        <v>5.78</v>
      </c>
      <c r="X70">
        <v>34.29</v>
      </c>
      <c r="Y70">
        <v>11.43</v>
      </c>
      <c r="Z70">
        <v>11.44</v>
      </c>
      <c r="AA70">
        <v>97.07</v>
      </c>
      <c r="AB70">
        <v>19.41</v>
      </c>
      <c r="AC70">
        <v>31.09</v>
      </c>
      <c r="AD70">
        <v>16</v>
      </c>
      <c r="AE70">
        <v>4</v>
      </c>
      <c r="AF70">
        <v>2</v>
      </c>
      <c r="AG70">
        <v>12.05</v>
      </c>
      <c r="AH70">
        <v>25.48</v>
      </c>
      <c r="AI70">
        <v>25.48</v>
      </c>
      <c r="AJ70">
        <v>26.78</v>
      </c>
      <c r="AK70">
        <v>46.94</v>
      </c>
      <c r="AL70">
        <v>20.12</v>
      </c>
    </row>
    <row r="71" spans="1:38">
      <c r="A71" t="s">
        <v>113</v>
      </c>
      <c r="B71" s="34">
        <v>254.01</v>
      </c>
      <c r="C71" s="34">
        <v>0</v>
      </c>
      <c r="D71" s="93">
        <f t="shared" si="1"/>
        <v>69.040000000000006</v>
      </c>
      <c r="E71" s="34"/>
      <c r="F71" s="34"/>
      <c r="G71" s="34"/>
      <c r="H71" s="34"/>
      <c r="I71" s="34"/>
      <c r="J71" s="37">
        <v>3.47</v>
      </c>
      <c r="K71" s="37">
        <v>3.47</v>
      </c>
      <c r="L71" s="37">
        <v>3.55</v>
      </c>
      <c r="M71">
        <v>58.21</v>
      </c>
      <c r="N71">
        <v>272.87</v>
      </c>
      <c r="O71">
        <v>101.63</v>
      </c>
      <c r="P71">
        <v>9.67</v>
      </c>
      <c r="Q71">
        <v>34.08</v>
      </c>
      <c r="R71" s="93">
        <v>22.31</v>
      </c>
      <c r="S71" s="93">
        <v>16.25</v>
      </c>
      <c r="T71" s="93">
        <v>30.48</v>
      </c>
      <c r="U71">
        <v>9.26</v>
      </c>
      <c r="V71">
        <v>19.158580000000001</v>
      </c>
      <c r="W71">
        <v>5.97</v>
      </c>
      <c r="X71">
        <v>34.4</v>
      </c>
      <c r="Y71">
        <v>11.47</v>
      </c>
      <c r="Z71">
        <v>11.46</v>
      </c>
      <c r="AA71">
        <v>79.87</v>
      </c>
      <c r="AB71">
        <v>15.97</v>
      </c>
      <c r="AC71">
        <v>24.75</v>
      </c>
      <c r="AD71">
        <v>14</v>
      </c>
      <c r="AE71">
        <v>6.67</v>
      </c>
      <c r="AF71">
        <v>3.33</v>
      </c>
      <c r="AG71">
        <v>12.26</v>
      </c>
      <c r="AH71">
        <v>31.36</v>
      </c>
      <c r="AI71">
        <v>31.36</v>
      </c>
      <c r="AJ71">
        <v>26.78</v>
      </c>
      <c r="AK71">
        <v>37.770000000000003</v>
      </c>
      <c r="AL71">
        <v>16.18</v>
      </c>
    </row>
    <row r="72" spans="1:38">
      <c r="A72" t="s">
        <v>114</v>
      </c>
      <c r="B72" s="34">
        <v>254.01</v>
      </c>
      <c r="C72" s="34">
        <v>0</v>
      </c>
      <c r="D72" s="93">
        <f t="shared" si="1"/>
        <v>42.739999999999995</v>
      </c>
      <c r="E72" s="34"/>
      <c r="F72" s="34"/>
      <c r="G72" s="34"/>
      <c r="H72" s="34"/>
      <c r="I72" s="34"/>
      <c r="J72" s="37">
        <v>2.74</v>
      </c>
      <c r="K72" s="37">
        <v>2.74</v>
      </c>
      <c r="L72" s="37">
        <v>2.81</v>
      </c>
      <c r="M72">
        <v>58.21</v>
      </c>
      <c r="N72">
        <v>272.87</v>
      </c>
      <c r="O72">
        <v>101.63</v>
      </c>
      <c r="P72">
        <v>9.67</v>
      </c>
      <c r="Q72">
        <v>34.479999999999997</v>
      </c>
      <c r="R72" s="93">
        <v>10.4</v>
      </c>
      <c r="S72" s="93">
        <v>12.19</v>
      </c>
      <c r="T72" s="93">
        <v>20.149999999999999</v>
      </c>
      <c r="U72">
        <v>9.26</v>
      </c>
      <c r="V72">
        <v>12.73992</v>
      </c>
      <c r="W72">
        <v>5.97</v>
      </c>
      <c r="X72">
        <v>34.29</v>
      </c>
      <c r="Y72">
        <v>11.43</v>
      </c>
      <c r="Z72">
        <v>11.44</v>
      </c>
      <c r="AA72">
        <v>61.28</v>
      </c>
      <c r="AB72">
        <v>12.25</v>
      </c>
      <c r="AC72">
        <v>18.57</v>
      </c>
      <c r="AD72">
        <v>11</v>
      </c>
      <c r="AE72">
        <v>8.67</v>
      </c>
      <c r="AF72">
        <v>3.33</v>
      </c>
      <c r="AG72">
        <v>12.45</v>
      </c>
      <c r="AH72">
        <v>31.47</v>
      </c>
      <c r="AI72">
        <v>31.47</v>
      </c>
      <c r="AJ72">
        <v>26.78</v>
      </c>
      <c r="AK72">
        <v>29.08</v>
      </c>
      <c r="AL72">
        <v>12.46</v>
      </c>
    </row>
    <row r="73" spans="1:38">
      <c r="A73" t="s">
        <v>115</v>
      </c>
      <c r="B73" s="34">
        <v>254.01</v>
      </c>
      <c r="C73" s="34">
        <v>0</v>
      </c>
      <c r="D73" s="93">
        <f t="shared" si="1"/>
        <v>21.76</v>
      </c>
      <c r="E73" s="34"/>
      <c r="F73" s="34"/>
      <c r="G73" s="34"/>
      <c r="H73" s="34"/>
      <c r="I73" s="34"/>
      <c r="J73" s="37">
        <v>2.1</v>
      </c>
      <c r="K73" s="37">
        <v>2.1</v>
      </c>
      <c r="L73" s="37">
        <v>2.16</v>
      </c>
      <c r="M73">
        <v>58.21</v>
      </c>
      <c r="N73">
        <v>272.87</v>
      </c>
      <c r="O73">
        <v>101.63</v>
      </c>
      <c r="P73">
        <v>9.67</v>
      </c>
      <c r="Q73">
        <v>35.090000000000003</v>
      </c>
      <c r="R73" s="93">
        <v>0.36</v>
      </c>
      <c r="S73" s="93">
        <v>7.1</v>
      </c>
      <c r="T73" s="93">
        <v>14.3</v>
      </c>
      <c r="U73">
        <v>9.26</v>
      </c>
      <c r="V73">
        <v>8.1134199999999996</v>
      </c>
      <c r="W73">
        <v>5.97</v>
      </c>
      <c r="X73">
        <v>34.25</v>
      </c>
      <c r="Y73">
        <v>11.42</v>
      </c>
      <c r="Z73">
        <v>11.41</v>
      </c>
      <c r="AA73">
        <v>43.54</v>
      </c>
      <c r="AB73">
        <v>8.7100000000000009</v>
      </c>
      <c r="AC73">
        <v>12.42</v>
      </c>
      <c r="AD73">
        <v>8</v>
      </c>
      <c r="AE73">
        <v>7.33</v>
      </c>
      <c r="AF73">
        <v>3.67</v>
      </c>
      <c r="AG73">
        <v>12.64</v>
      </c>
      <c r="AH73">
        <v>31.58</v>
      </c>
      <c r="AI73">
        <v>31.58</v>
      </c>
      <c r="AJ73">
        <v>26.78</v>
      </c>
      <c r="AK73">
        <v>20.8</v>
      </c>
      <c r="AL73">
        <v>8.91</v>
      </c>
    </row>
    <row r="74" spans="1:38">
      <c r="A74" t="s">
        <v>116</v>
      </c>
      <c r="B74" s="34">
        <v>254.01</v>
      </c>
      <c r="C74" s="34">
        <v>0</v>
      </c>
      <c r="D74" s="93">
        <f t="shared" si="1"/>
        <v>8.07</v>
      </c>
      <c r="E74" s="34"/>
      <c r="F74" s="34"/>
      <c r="G74" s="34"/>
      <c r="H74" s="34"/>
      <c r="I74" s="34"/>
      <c r="J74" s="37">
        <v>1.45</v>
      </c>
      <c r="K74" s="37">
        <v>1.45</v>
      </c>
      <c r="L74" s="37">
        <v>1.49</v>
      </c>
      <c r="M74">
        <v>58.21</v>
      </c>
      <c r="N74">
        <v>272.87</v>
      </c>
      <c r="O74">
        <v>101.63</v>
      </c>
      <c r="P74">
        <v>9.67</v>
      </c>
      <c r="Q74">
        <v>36.01</v>
      </c>
      <c r="R74" s="93">
        <v>0</v>
      </c>
      <c r="S74" s="93">
        <v>2.19</v>
      </c>
      <c r="T74" s="93">
        <v>5.88</v>
      </c>
      <c r="U74">
        <v>9.26</v>
      </c>
      <c r="V74">
        <v>3.82782</v>
      </c>
      <c r="W74">
        <v>5.97</v>
      </c>
      <c r="X74">
        <v>34.15</v>
      </c>
      <c r="Y74">
        <v>11.38</v>
      </c>
      <c r="Z74">
        <v>11.38</v>
      </c>
      <c r="AA74">
        <v>29.56</v>
      </c>
      <c r="AB74">
        <v>5.91</v>
      </c>
      <c r="AC74">
        <v>6.94</v>
      </c>
      <c r="AD74">
        <v>5.21</v>
      </c>
      <c r="AE74">
        <v>10</v>
      </c>
      <c r="AF74">
        <v>5</v>
      </c>
      <c r="AG74">
        <v>12.86</v>
      </c>
      <c r="AH74">
        <v>31.57</v>
      </c>
      <c r="AI74">
        <v>31.57</v>
      </c>
      <c r="AJ74">
        <v>26.78</v>
      </c>
      <c r="AK74">
        <v>13.22</v>
      </c>
      <c r="AL74">
        <v>5.66</v>
      </c>
    </row>
    <row r="75" spans="1:38">
      <c r="A75" t="s">
        <v>117</v>
      </c>
      <c r="B75" s="34">
        <v>254.01</v>
      </c>
      <c r="C75" s="34">
        <v>0</v>
      </c>
      <c r="D75" s="93">
        <f t="shared" si="1"/>
        <v>0</v>
      </c>
      <c r="E75" s="34"/>
      <c r="F75" s="34"/>
      <c r="G75" s="34"/>
      <c r="H75" s="34"/>
      <c r="I75" s="34"/>
      <c r="J75" s="37">
        <v>0.89</v>
      </c>
      <c r="K75" s="37">
        <v>0.89</v>
      </c>
      <c r="L75" s="37">
        <v>0.91</v>
      </c>
      <c r="M75">
        <v>58.21</v>
      </c>
      <c r="N75">
        <v>272.87</v>
      </c>
      <c r="O75">
        <v>101.63</v>
      </c>
      <c r="P75">
        <v>9.99</v>
      </c>
      <c r="Q75">
        <v>36.01</v>
      </c>
      <c r="R75" s="93">
        <v>0</v>
      </c>
      <c r="S75" s="93">
        <v>0</v>
      </c>
      <c r="T75" s="93">
        <v>0</v>
      </c>
      <c r="U75">
        <v>9.57</v>
      </c>
      <c r="V75">
        <v>0.71101999999999999</v>
      </c>
      <c r="W75">
        <v>6.35</v>
      </c>
      <c r="X75">
        <v>33.94</v>
      </c>
      <c r="Y75">
        <v>11.31</v>
      </c>
      <c r="Z75">
        <v>11.32</v>
      </c>
      <c r="AA75">
        <v>18.63</v>
      </c>
      <c r="AB75">
        <v>3.72</v>
      </c>
      <c r="AC75">
        <v>0.91</v>
      </c>
      <c r="AD75">
        <v>3.14</v>
      </c>
      <c r="AE75">
        <v>11.33</v>
      </c>
      <c r="AF75">
        <v>5.67</v>
      </c>
      <c r="AG75">
        <v>12.84</v>
      </c>
      <c r="AH75">
        <v>31.78</v>
      </c>
      <c r="AI75">
        <v>31.78</v>
      </c>
      <c r="AJ75">
        <v>28.72</v>
      </c>
      <c r="AK75">
        <v>6.95</v>
      </c>
      <c r="AL75">
        <v>2.98</v>
      </c>
    </row>
    <row r="76" spans="1:38">
      <c r="A76" t="s">
        <v>118</v>
      </c>
      <c r="B76" s="34">
        <v>254.01</v>
      </c>
      <c r="C76" s="34">
        <v>0</v>
      </c>
      <c r="D76" s="93">
        <f t="shared" si="1"/>
        <v>0</v>
      </c>
      <c r="E76" s="34"/>
      <c r="F76" s="34"/>
      <c r="G76" s="34"/>
      <c r="H76" s="34"/>
      <c r="I76" s="34"/>
      <c r="J76" s="37">
        <v>0.47</v>
      </c>
      <c r="K76" s="37">
        <v>0.47</v>
      </c>
      <c r="L76" s="37">
        <v>0.49</v>
      </c>
      <c r="M76">
        <v>58.21</v>
      </c>
      <c r="N76">
        <v>272.87</v>
      </c>
      <c r="O76">
        <v>101.63</v>
      </c>
      <c r="P76">
        <v>9.99</v>
      </c>
      <c r="Q76">
        <v>27.76</v>
      </c>
      <c r="R76" s="93">
        <v>0</v>
      </c>
      <c r="S76" s="93">
        <v>0</v>
      </c>
      <c r="T76" s="93">
        <v>0</v>
      </c>
      <c r="U76">
        <v>9.57</v>
      </c>
      <c r="V76">
        <v>0.21428</v>
      </c>
      <c r="W76">
        <v>6.35</v>
      </c>
      <c r="X76">
        <v>40.11</v>
      </c>
      <c r="Y76">
        <v>13.37</v>
      </c>
      <c r="Z76">
        <v>13.36</v>
      </c>
      <c r="AA76">
        <v>10.09</v>
      </c>
      <c r="AB76">
        <v>2.02</v>
      </c>
      <c r="AC76">
        <v>0.3</v>
      </c>
      <c r="AD76">
        <v>1.67</v>
      </c>
      <c r="AE76">
        <v>12</v>
      </c>
      <c r="AF76">
        <v>6</v>
      </c>
      <c r="AG76">
        <v>15.65</v>
      </c>
      <c r="AH76">
        <v>31.58</v>
      </c>
      <c r="AI76">
        <v>31.58</v>
      </c>
      <c r="AJ76">
        <v>28.72</v>
      </c>
      <c r="AK76">
        <v>2.63</v>
      </c>
      <c r="AL76">
        <v>1.1299999999999999</v>
      </c>
    </row>
    <row r="77" spans="1:38">
      <c r="A77" t="s">
        <v>119</v>
      </c>
      <c r="B77" s="34">
        <v>254.01</v>
      </c>
      <c r="C77" s="34">
        <v>0</v>
      </c>
      <c r="D77" s="93">
        <f t="shared" si="1"/>
        <v>0</v>
      </c>
      <c r="E77" s="34"/>
      <c r="F77" s="34"/>
      <c r="G77" s="34"/>
      <c r="H77" s="34"/>
      <c r="I77" s="34"/>
      <c r="J77" s="37">
        <v>0.06</v>
      </c>
      <c r="K77" s="37">
        <v>0.06</v>
      </c>
      <c r="L77" s="37">
        <v>0.06</v>
      </c>
      <c r="M77">
        <v>58.21</v>
      </c>
      <c r="N77">
        <v>272.87</v>
      </c>
      <c r="O77">
        <v>101.63</v>
      </c>
      <c r="P77">
        <v>9.99</v>
      </c>
      <c r="Q77">
        <v>27.65</v>
      </c>
      <c r="R77" s="93">
        <v>0</v>
      </c>
      <c r="S77" s="93">
        <v>0</v>
      </c>
      <c r="T77" s="93">
        <v>0</v>
      </c>
      <c r="U77">
        <v>9.57</v>
      </c>
      <c r="V77">
        <v>0</v>
      </c>
      <c r="W77">
        <v>6.35</v>
      </c>
      <c r="X77">
        <v>39.81</v>
      </c>
      <c r="Y77">
        <v>13.27</v>
      </c>
      <c r="Z77">
        <v>13.27</v>
      </c>
      <c r="AA77">
        <v>4.22</v>
      </c>
      <c r="AB77">
        <v>0.84</v>
      </c>
      <c r="AC77">
        <v>0</v>
      </c>
      <c r="AD77">
        <v>0.56000000000000005</v>
      </c>
      <c r="AE77">
        <v>12</v>
      </c>
      <c r="AF77">
        <v>6</v>
      </c>
      <c r="AG77">
        <v>15.46</v>
      </c>
      <c r="AH77">
        <v>35.869999999999997</v>
      </c>
      <c r="AI77">
        <v>35.869999999999997</v>
      </c>
      <c r="AJ77">
        <v>28.72</v>
      </c>
      <c r="AK77">
        <v>0.51</v>
      </c>
      <c r="AL77">
        <v>0.22</v>
      </c>
    </row>
    <row r="78" spans="1:38">
      <c r="A78" t="s">
        <v>120</v>
      </c>
      <c r="B78" s="34">
        <v>254.01</v>
      </c>
      <c r="C78" s="34">
        <v>0</v>
      </c>
      <c r="D78" s="93">
        <f t="shared" si="1"/>
        <v>0</v>
      </c>
      <c r="E78" s="34"/>
      <c r="F78" s="34"/>
      <c r="G78" s="34"/>
      <c r="H78" s="34"/>
      <c r="I78" s="34"/>
      <c r="J78" s="37">
        <v>0.01</v>
      </c>
      <c r="K78" s="37">
        <v>0.01</v>
      </c>
      <c r="L78" s="37">
        <v>0.01</v>
      </c>
      <c r="M78">
        <v>58.21</v>
      </c>
      <c r="N78">
        <v>272.87</v>
      </c>
      <c r="O78">
        <v>101.63</v>
      </c>
      <c r="P78">
        <v>9.99</v>
      </c>
      <c r="Q78">
        <v>26.99</v>
      </c>
      <c r="R78" s="93">
        <v>0</v>
      </c>
      <c r="S78" s="93">
        <v>0</v>
      </c>
      <c r="T78" s="93">
        <v>0</v>
      </c>
      <c r="U78">
        <v>9.57</v>
      </c>
      <c r="V78">
        <v>0</v>
      </c>
      <c r="W78">
        <v>6.35</v>
      </c>
      <c r="X78">
        <v>39.53</v>
      </c>
      <c r="Y78">
        <v>13.18</v>
      </c>
      <c r="Z78">
        <v>13.17</v>
      </c>
      <c r="AA78">
        <v>0.44</v>
      </c>
      <c r="AB78">
        <v>0.09</v>
      </c>
      <c r="AC78">
        <v>0</v>
      </c>
      <c r="AD78">
        <v>0</v>
      </c>
      <c r="AE78">
        <v>11.33</v>
      </c>
      <c r="AF78">
        <v>5.67</v>
      </c>
      <c r="AG78">
        <v>15.66</v>
      </c>
      <c r="AH78">
        <v>35.450000000000003</v>
      </c>
      <c r="AI78">
        <v>35.450000000000003</v>
      </c>
      <c r="AJ78">
        <v>28.72</v>
      </c>
      <c r="AK78">
        <v>0</v>
      </c>
      <c r="AL78">
        <v>0</v>
      </c>
    </row>
    <row r="79" spans="1:38">
      <c r="A79" t="s">
        <v>121</v>
      </c>
      <c r="B79" s="34">
        <v>254.01</v>
      </c>
      <c r="C79" s="34">
        <v>0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58.21</v>
      </c>
      <c r="N79">
        <v>272.87</v>
      </c>
      <c r="O79">
        <v>101.63</v>
      </c>
      <c r="P79">
        <v>7.96</v>
      </c>
      <c r="Q79">
        <v>11.87</v>
      </c>
      <c r="R79" s="93">
        <v>0</v>
      </c>
      <c r="S79" s="93">
        <v>0</v>
      </c>
      <c r="T79" s="93">
        <v>0</v>
      </c>
      <c r="U79">
        <v>8.33</v>
      </c>
      <c r="V79">
        <v>0</v>
      </c>
      <c r="W79">
        <v>6.71</v>
      </c>
      <c r="X79">
        <v>72.180000000000007</v>
      </c>
      <c r="Y79">
        <v>24.06</v>
      </c>
      <c r="Z79">
        <v>24.05</v>
      </c>
      <c r="AA79">
        <v>0</v>
      </c>
      <c r="AB79">
        <v>0</v>
      </c>
      <c r="AC79">
        <v>0</v>
      </c>
      <c r="AD79">
        <v>0</v>
      </c>
      <c r="AE79">
        <v>9.33</v>
      </c>
      <c r="AF79">
        <v>4.67</v>
      </c>
      <c r="AG79">
        <v>15.69</v>
      </c>
      <c r="AH79">
        <v>50.17</v>
      </c>
      <c r="AI79">
        <v>50.17</v>
      </c>
      <c r="AJ79">
        <v>28.72</v>
      </c>
      <c r="AK79">
        <v>0</v>
      </c>
      <c r="AL79">
        <v>0</v>
      </c>
    </row>
    <row r="80" spans="1:38">
      <c r="A80" t="s">
        <v>122</v>
      </c>
      <c r="B80" s="34">
        <v>254.01</v>
      </c>
      <c r="C80" s="34">
        <v>0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58.21</v>
      </c>
      <c r="N80">
        <v>272.87</v>
      </c>
      <c r="O80">
        <v>101.63</v>
      </c>
      <c r="P80">
        <v>7.96</v>
      </c>
      <c r="Q80">
        <v>11.53</v>
      </c>
      <c r="R80" s="93">
        <v>0</v>
      </c>
      <c r="S80" s="93">
        <v>0</v>
      </c>
      <c r="T80" s="93">
        <v>0</v>
      </c>
      <c r="U80">
        <v>8.33</v>
      </c>
      <c r="V80">
        <v>0</v>
      </c>
      <c r="W80">
        <v>6.71</v>
      </c>
      <c r="X80">
        <v>70.45</v>
      </c>
      <c r="Y80">
        <v>23.48</v>
      </c>
      <c r="Z80">
        <v>23.49</v>
      </c>
      <c r="AA80">
        <v>0</v>
      </c>
      <c r="AB80">
        <v>0</v>
      </c>
      <c r="AC80">
        <v>0</v>
      </c>
      <c r="AD80">
        <v>0</v>
      </c>
      <c r="AE80">
        <v>6.67</v>
      </c>
      <c r="AF80">
        <v>3.33</v>
      </c>
      <c r="AG80">
        <v>22.77</v>
      </c>
      <c r="AH80">
        <v>49.51</v>
      </c>
      <c r="AI80">
        <v>49.51</v>
      </c>
      <c r="AJ80">
        <v>28.72</v>
      </c>
      <c r="AK80">
        <v>0</v>
      </c>
      <c r="AL80">
        <v>0</v>
      </c>
    </row>
    <row r="81" spans="1:38">
      <c r="A81" t="s">
        <v>123</v>
      </c>
      <c r="B81" s="34">
        <v>254.01</v>
      </c>
      <c r="C81" s="34">
        <v>0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58.21</v>
      </c>
      <c r="N81">
        <v>272.87</v>
      </c>
      <c r="O81">
        <v>101.63</v>
      </c>
      <c r="P81">
        <v>7.96</v>
      </c>
      <c r="Q81">
        <v>11.08</v>
      </c>
      <c r="R81" s="93">
        <v>0</v>
      </c>
      <c r="S81" s="93">
        <v>0</v>
      </c>
      <c r="T81" s="93">
        <v>0</v>
      </c>
      <c r="U81">
        <v>8.33</v>
      </c>
      <c r="V81">
        <v>0</v>
      </c>
      <c r="W81">
        <v>6.71</v>
      </c>
      <c r="X81">
        <v>68.72</v>
      </c>
      <c r="Y81">
        <v>22.91</v>
      </c>
      <c r="Z81">
        <v>22.91</v>
      </c>
      <c r="AA81">
        <v>0</v>
      </c>
      <c r="AB81">
        <v>0</v>
      </c>
      <c r="AC81">
        <v>0</v>
      </c>
      <c r="AD81">
        <v>0</v>
      </c>
      <c r="AE81">
        <v>3.33</v>
      </c>
      <c r="AF81">
        <v>1.67</v>
      </c>
      <c r="AG81">
        <v>22.71</v>
      </c>
      <c r="AH81">
        <v>48.51</v>
      </c>
      <c r="AI81">
        <v>48.51</v>
      </c>
      <c r="AJ81">
        <v>27.75</v>
      </c>
      <c r="AK81">
        <v>0</v>
      </c>
      <c r="AL81">
        <v>0</v>
      </c>
    </row>
    <row r="82" spans="1:38">
      <c r="A82" t="s">
        <v>124</v>
      </c>
      <c r="B82" s="34">
        <v>254.01</v>
      </c>
      <c r="C82" s="34">
        <v>0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58.21</v>
      </c>
      <c r="N82">
        <v>272.87</v>
      </c>
      <c r="O82">
        <v>101.63</v>
      </c>
      <c r="P82">
        <v>8.43</v>
      </c>
      <c r="Q82">
        <v>10.66</v>
      </c>
      <c r="R82" s="93">
        <v>0</v>
      </c>
      <c r="S82" s="93">
        <v>0</v>
      </c>
      <c r="T82" s="93">
        <v>0</v>
      </c>
      <c r="U82">
        <v>8.33</v>
      </c>
      <c r="V82">
        <v>0</v>
      </c>
      <c r="W82">
        <v>6.71</v>
      </c>
      <c r="X82">
        <v>67</v>
      </c>
      <c r="Y82">
        <v>22.33</v>
      </c>
      <c r="Z82">
        <v>22.34</v>
      </c>
      <c r="AA82">
        <v>0</v>
      </c>
      <c r="AB82">
        <v>0</v>
      </c>
      <c r="AC82">
        <v>0</v>
      </c>
      <c r="AD82">
        <v>0</v>
      </c>
      <c r="AE82">
        <v>1.33</v>
      </c>
      <c r="AF82">
        <v>0.67</v>
      </c>
      <c r="AG82">
        <v>22.64</v>
      </c>
      <c r="AH82">
        <v>47.51</v>
      </c>
      <c r="AI82">
        <v>47.51</v>
      </c>
      <c r="AJ82">
        <v>27.75</v>
      </c>
      <c r="AK82">
        <v>0</v>
      </c>
      <c r="AL82">
        <v>0</v>
      </c>
    </row>
    <row r="83" spans="1:38">
      <c r="A83" t="s">
        <v>125</v>
      </c>
      <c r="B83" s="34">
        <v>254.01</v>
      </c>
      <c r="C83" s="34">
        <v>0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58.21</v>
      </c>
      <c r="N83">
        <v>272.87</v>
      </c>
      <c r="O83">
        <v>101.63</v>
      </c>
      <c r="P83">
        <v>8.43</v>
      </c>
      <c r="Q83">
        <v>10.06</v>
      </c>
      <c r="R83" s="93">
        <v>0</v>
      </c>
      <c r="S83" s="93">
        <v>0</v>
      </c>
      <c r="T83" s="93">
        <v>0</v>
      </c>
      <c r="U83">
        <v>8.33</v>
      </c>
      <c r="V83">
        <v>0</v>
      </c>
      <c r="W83">
        <v>6.25</v>
      </c>
      <c r="X83">
        <v>65.28</v>
      </c>
      <c r="Y83">
        <v>21.76</v>
      </c>
      <c r="Z83">
        <v>21.75</v>
      </c>
      <c r="AA83">
        <v>0</v>
      </c>
      <c r="AB83">
        <v>0</v>
      </c>
      <c r="AC83">
        <v>0</v>
      </c>
      <c r="AD83">
        <v>0</v>
      </c>
      <c r="AE83">
        <v>0.67</v>
      </c>
      <c r="AF83">
        <v>0.33</v>
      </c>
      <c r="AG83">
        <v>22.45</v>
      </c>
      <c r="AH83">
        <v>46.51</v>
      </c>
      <c r="AI83">
        <v>46.51</v>
      </c>
      <c r="AJ83">
        <v>27.75</v>
      </c>
      <c r="AK83">
        <v>0</v>
      </c>
      <c r="AL83">
        <v>0</v>
      </c>
    </row>
    <row r="84" spans="1:38">
      <c r="A84" t="s">
        <v>126</v>
      </c>
      <c r="B84" s="34">
        <v>254.01</v>
      </c>
      <c r="C84" s="34">
        <v>0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58.21</v>
      </c>
      <c r="N84">
        <v>272.87</v>
      </c>
      <c r="O84">
        <v>101.63</v>
      </c>
      <c r="P84">
        <v>8.43</v>
      </c>
      <c r="Q84">
        <v>9.4700000000000006</v>
      </c>
      <c r="R84" s="93">
        <v>0</v>
      </c>
      <c r="S84" s="93">
        <v>0</v>
      </c>
      <c r="T84" s="93">
        <v>0</v>
      </c>
      <c r="U84">
        <v>8.33</v>
      </c>
      <c r="V84">
        <v>0</v>
      </c>
      <c r="W84">
        <v>6.25</v>
      </c>
      <c r="X84">
        <v>63.55</v>
      </c>
      <c r="Y84">
        <v>21.18</v>
      </c>
      <c r="Z84">
        <v>21.19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21.91</v>
      </c>
      <c r="AH84">
        <v>45.51</v>
      </c>
      <c r="AI84">
        <v>45.51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254.01</v>
      </c>
      <c r="C85" s="34">
        <v>0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58.21</v>
      </c>
      <c r="N85">
        <v>272.87</v>
      </c>
      <c r="O85">
        <v>101.63</v>
      </c>
      <c r="P85">
        <v>8.43</v>
      </c>
      <c r="Q85">
        <v>8.66</v>
      </c>
      <c r="R85" s="93">
        <v>0</v>
      </c>
      <c r="S85" s="93">
        <v>0</v>
      </c>
      <c r="T85" s="93">
        <v>0</v>
      </c>
      <c r="U85">
        <v>8.33</v>
      </c>
      <c r="V85">
        <v>0</v>
      </c>
      <c r="W85">
        <v>6.25</v>
      </c>
      <c r="X85">
        <v>60.68</v>
      </c>
      <c r="Y85">
        <v>20.23</v>
      </c>
      <c r="Z85">
        <v>20.21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21.58</v>
      </c>
      <c r="AH85">
        <v>44.17</v>
      </c>
      <c r="AI85">
        <v>44.17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254.01</v>
      </c>
      <c r="C86" s="34">
        <v>0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58.21</v>
      </c>
      <c r="N86">
        <v>272.87</v>
      </c>
      <c r="O86">
        <v>101.63</v>
      </c>
      <c r="P86">
        <v>8.43</v>
      </c>
      <c r="Q86">
        <v>8.07</v>
      </c>
      <c r="R86" s="93">
        <v>0</v>
      </c>
      <c r="S86" s="93">
        <v>0</v>
      </c>
      <c r="T86" s="93">
        <v>0</v>
      </c>
      <c r="U86">
        <v>8.33</v>
      </c>
      <c r="V86">
        <v>0</v>
      </c>
      <c r="W86">
        <v>6.25</v>
      </c>
      <c r="X86">
        <v>58.37</v>
      </c>
      <c r="Y86">
        <v>19.46</v>
      </c>
      <c r="Z86">
        <v>19.46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16.3</v>
      </c>
      <c r="AH86">
        <v>42.84</v>
      </c>
      <c r="AI86">
        <v>42.84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254.01</v>
      </c>
      <c r="C87" s="34">
        <v>0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58.21</v>
      </c>
      <c r="N87">
        <v>272.87</v>
      </c>
      <c r="O87">
        <v>101.63</v>
      </c>
      <c r="P87">
        <v>8.1999999999999993</v>
      </c>
      <c r="Q87">
        <v>7.4</v>
      </c>
      <c r="R87" s="93">
        <v>0</v>
      </c>
      <c r="S87" s="93">
        <v>0</v>
      </c>
      <c r="T87" s="93">
        <v>0</v>
      </c>
      <c r="U87">
        <v>8.1</v>
      </c>
      <c r="V87">
        <v>0</v>
      </c>
      <c r="W87">
        <v>6.16</v>
      </c>
      <c r="X87">
        <v>54.92</v>
      </c>
      <c r="Y87">
        <v>18.309999999999999</v>
      </c>
      <c r="Z87">
        <v>18.309999999999999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15.73</v>
      </c>
      <c r="AH87">
        <v>41.17</v>
      </c>
      <c r="AI87">
        <v>41.17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254.01</v>
      </c>
      <c r="C88" s="34">
        <v>0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58.21</v>
      </c>
      <c r="N88">
        <v>272.87</v>
      </c>
      <c r="O88">
        <v>101.63</v>
      </c>
      <c r="P88">
        <v>8.1999999999999993</v>
      </c>
      <c r="Q88">
        <v>7.4</v>
      </c>
      <c r="R88" s="93">
        <v>0</v>
      </c>
      <c r="S88" s="93">
        <v>0</v>
      </c>
      <c r="T88" s="93">
        <v>0</v>
      </c>
      <c r="U88">
        <v>8.1</v>
      </c>
      <c r="V88">
        <v>0</v>
      </c>
      <c r="W88">
        <v>6.16</v>
      </c>
      <c r="X88">
        <v>52.04</v>
      </c>
      <c r="Y88">
        <v>17.350000000000001</v>
      </c>
      <c r="Z88">
        <v>17.34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14.88</v>
      </c>
      <c r="AH88">
        <v>39.840000000000003</v>
      </c>
      <c r="AI88">
        <v>39.840000000000003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254.01</v>
      </c>
      <c r="C89" s="34">
        <v>0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58.21</v>
      </c>
      <c r="N89">
        <v>272.87</v>
      </c>
      <c r="O89">
        <v>101.63</v>
      </c>
      <c r="P89">
        <v>8.1999999999999993</v>
      </c>
      <c r="Q89">
        <v>7.4</v>
      </c>
      <c r="R89" s="93">
        <v>0</v>
      </c>
      <c r="S89" s="93">
        <v>0</v>
      </c>
      <c r="T89" s="93">
        <v>0</v>
      </c>
      <c r="U89">
        <v>8.1</v>
      </c>
      <c r="V89">
        <v>0</v>
      </c>
      <c r="W89">
        <v>6.16</v>
      </c>
      <c r="X89">
        <v>51.49</v>
      </c>
      <c r="Y89">
        <v>17.16</v>
      </c>
      <c r="Z89">
        <v>17.18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14.03</v>
      </c>
      <c r="AH89">
        <v>44.51</v>
      </c>
      <c r="AI89">
        <v>44.51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254.01</v>
      </c>
      <c r="C90" s="34">
        <v>0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58.21</v>
      </c>
      <c r="N90">
        <v>272.87</v>
      </c>
      <c r="O90">
        <v>101.63</v>
      </c>
      <c r="P90">
        <v>8.1999999999999993</v>
      </c>
      <c r="Q90">
        <v>7.4</v>
      </c>
      <c r="R90" s="93">
        <v>0</v>
      </c>
      <c r="S90" s="93">
        <v>0</v>
      </c>
      <c r="T90" s="93">
        <v>0</v>
      </c>
      <c r="U90">
        <v>8.1</v>
      </c>
      <c r="V90">
        <v>0</v>
      </c>
      <c r="W90">
        <v>6.16</v>
      </c>
      <c r="X90">
        <v>51.24</v>
      </c>
      <c r="Y90">
        <v>17.079999999999998</v>
      </c>
      <c r="Z90">
        <v>17.09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13.18</v>
      </c>
      <c r="AH90">
        <v>45.17</v>
      </c>
      <c r="AI90">
        <v>45.17</v>
      </c>
      <c r="AJ90">
        <v>27.75</v>
      </c>
      <c r="AK90">
        <v>0</v>
      </c>
      <c r="AL90">
        <v>0</v>
      </c>
    </row>
    <row r="91" spans="1:38">
      <c r="A91" t="s">
        <v>133</v>
      </c>
      <c r="B91" s="34">
        <v>254.01</v>
      </c>
      <c r="C91" s="34">
        <v>0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58.21</v>
      </c>
      <c r="N91">
        <v>272.87</v>
      </c>
      <c r="O91">
        <v>101.63</v>
      </c>
      <c r="P91">
        <v>7.8</v>
      </c>
      <c r="Q91">
        <v>7.4</v>
      </c>
      <c r="R91" s="93">
        <v>0</v>
      </c>
      <c r="S91" s="93">
        <v>0</v>
      </c>
      <c r="T91" s="93">
        <v>0</v>
      </c>
      <c r="U91">
        <v>7.87</v>
      </c>
      <c r="V91">
        <v>0</v>
      </c>
      <c r="W91">
        <v>6.06</v>
      </c>
      <c r="X91">
        <v>52.03</v>
      </c>
      <c r="Y91">
        <v>17.34</v>
      </c>
      <c r="Z91">
        <v>17.34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12.33</v>
      </c>
      <c r="AH91">
        <v>45.84</v>
      </c>
      <c r="AI91">
        <v>45.84</v>
      </c>
      <c r="AJ91">
        <v>29.84</v>
      </c>
      <c r="AK91">
        <v>0</v>
      </c>
      <c r="AL91">
        <v>0</v>
      </c>
    </row>
    <row r="92" spans="1:38">
      <c r="A92" t="s">
        <v>134</v>
      </c>
      <c r="B92" s="34">
        <v>254.01</v>
      </c>
      <c r="C92" s="34">
        <v>0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58.21</v>
      </c>
      <c r="N92">
        <v>272.87</v>
      </c>
      <c r="O92">
        <v>101.63</v>
      </c>
      <c r="P92">
        <v>7.8</v>
      </c>
      <c r="Q92">
        <v>7.4</v>
      </c>
      <c r="R92" s="93">
        <v>0</v>
      </c>
      <c r="S92" s="93">
        <v>0</v>
      </c>
      <c r="T92" s="93">
        <v>0</v>
      </c>
      <c r="U92">
        <v>7.87</v>
      </c>
      <c r="V92">
        <v>0</v>
      </c>
      <c r="W92">
        <v>6.06</v>
      </c>
      <c r="X92">
        <v>53.07</v>
      </c>
      <c r="Y92">
        <v>17.690000000000001</v>
      </c>
      <c r="Z92">
        <v>17.690000000000001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11.2</v>
      </c>
      <c r="AH92">
        <v>34.17</v>
      </c>
      <c r="AI92">
        <v>34.17</v>
      </c>
      <c r="AJ92">
        <v>29.84</v>
      </c>
      <c r="AK92">
        <v>0</v>
      </c>
      <c r="AL92">
        <v>0</v>
      </c>
    </row>
    <row r="93" spans="1:38">
      <c r="A93" t="s">
        <v>135</v>
      </c>
      <c r="B93" s="34">
        <v>254.01</v>
      </c>
      <c r="C93" s="34">
        <v>0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55.17</v>
      </c>
      <c r="N93">
        <v>272.87</v>
      </c>
      <c r="O93">
        <v>101.63</v>
      </c>
      <c r="P93">
        <v>7.8</v>
      </c>
      <c r="Q93">
        <v>7.4</v>
      </c>
      <c r="R93" s="93">
        <v>0</v>
      </c>
      <c r="S93" s="93">
        <v>0</v>
      </c>
      <c r="T93" s="93">
        <v>0</v>
      </c>
      <c r="U93">
        <v>7.87</v>
      </c>
      <c r="V93">
        <v>0</v>
      </c>
      <c r="W93">
        <v>6.06</v>
      </c>
      <c r="X93">
        <v>32.76</v>
      </c>
      <c r="Y93">
        <v>10.92</v>
      </c>
      <c r="Z93">
        <v>10.92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10.35</v>
      </c>
      <c r="AH93">
        <v>33.17</v>
      </c>
      <c r="AI93">
        <v>33.17</v>
      </c>
      <c r="AJ93">
        <v>29.84</v>
      </c>
      <c r="AK93">
        <v>0</v>
      </c>
      <c r="AL93">
        <v>0</v>
      </c>
    </row>
    <row r="94" spans="1:38">
      <c r="A94" t="s">
        <v>136</v>
      </c>
      <c r="B94" s="34">
        <v>254.01</v>
      </c>
      <c r="C94" s="34">
        <v>0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55.17</v>
      </c>
      <c r="N94">
        <v>272.87</v>
      </c>
      <c r="O94">
        <v>101.63</v>
      </c>
      <c r="P94">
        <v>7.8</v>
      </c>
      <c r="Q94">
        <v>7.4</v>
      </c>
      <c r="R94" s="93">
        <v>0</v>
      </c>
      <c r="S94" s="93">
        <v>0</v>
      </c>
      <c r="T94" s="93">
        <v>0</v>
      </c>
      <c r="U94">
        <v>7.87</v>
      </c>
      <c r="V94">
        <v>0</v>
      </c>
      <c r="W94">
        <v>6.06</v>
      </c>
      <c r="X94">
        <v>31.76</v>
      </c>
      <c r="Y94">
        <v>10.59</v>
      </c>
      <c r="Z94">
        <v>10.58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8.43</v>
      </c>
      <c r="AH94">
        <v>32.51</v>
      </c>
      <c r="AI94">
        <v>32.51</v>
      </c>
      <c r="AJ94">
        <v>29.84</v>
      </c>
      <c r="AK94">
        <v>0</v>
      </c>
      <c r="AL94">
        <v>0</v>
      </c>
    </row>
    <row r="95" spans="1:38">
      <c r="A95" t="s">
        <v>137</v>
      </c>
      <c r="B95" s="34">
        <v>254.01</v>
      </c>
      <c r="C95" s="34">
        <v>0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55.17</v>
      </c>
      <c r="N95">
        <v>272.87</v>
      </c>
      <c r="O95">
        <v>101.63</v>
      </c>
      <c r="P95">
        <v>7.8</v>
      </c>
      <c r="Q95">
        <v>7.4</v>
      </c>
      <c r="R95" s="93">
        <v>0</v>
      </c>
      <c r="S95" s="93">
        <v>0</v>
      </c>
      <c r="T95" s="93">
        <v>0</v>
      </c>
      <c r="U95">
        <v>7.71</v>
      </c>
      <c r="V95">
        <v>0</v>
      </c>
      <c r="W95">
        <v>5.97</v>
      </c>
      <c r="X95">
        <v>30.76</v>
      </c>
      <c r="Y95">
        <v>10.25</v>
      </c>
      <c r="Z95">
        <v>10.26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8.43</v>
      </c>
      <c r="AH95">
        <v>31.84</v>
      </c>
      <c r="AI95">
        <v>31.84</v>
      </c>
      <c r="AJ95">
        <v>29.88</v>
      </c>
      <c r="AK95">
        <v>0</v>
      </c>
      <c r="AL95">
        <v>0</v>
      </c>
    </row>
    <row r="96" spans="1:38">
      <c r="A96" t="s">
        <v>138</v>
      </c>
      <c r="B96" s="34">
        <v>254.01</v>
      </c>
      <c r="C96" s="34">
        <v>0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55.17</v>
      </c>
      <c r="N96">
        <v>272.87</v>
      </c>
      <c r="O96">
        <v>101.63</v>
      </c>
      <c r="P96">
        <v>7.8</v>
      </c>
      <c r="Q96">
        <v>7.4</v>
      </c>
      <c r="R96" s="93">
        <v>0</v>
      </c>
      <c r="S96" s="93">
        <v>0</v>
      </c>
      <c r="T96" s="93">
        <v>0</v>
      </c>
      <c r="U96">
        <v>7.71</v>
      </c>
      <c r="V96">
        <v>0</v>
      </c>
      <c r="W96">
        <v>5.97</v>
      </c>
      <c r="X96">
        <v>29.76</v>
      </c>
      <c r="Y96">
        <v>9.92</v>
      </c>
      <c r="Z96">
        <v>9.92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8.3800000000000008</v>
      </c>
      <c r="AH96">
        <v>31.17</v>
      </c>
      <c r="AI96">
        <v>31.17</v>
      </c>
      <c r="AJ96">
        <v>29.88</v>
      </c>
      <c r="AK96">
        <v>0</v>
      </c>
      <c r="AL96">
        <v>0</v>
      </c>
    </row>
    <row r="97" spans="1:50">
      <c r="A97" t="s">
        <v>139</v>
      </c>
      <c r="B97" s="34">
        <v>254.01</v>
      </c>
      <c r="C97" s="34">
        <v>0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55.17</v>
      </c>
      <c r="N97">
        <v>272.87</v>
      </c>
      <c r="O97">
        <v>101.63</v>
      </c>
      <c r="P97">
        <v>7.41</v>
      </c>
      <c r="Q97">
        <v>7.4</v>
      </c>
      <c r="R97" s="93">
        <v>0</v>
      </c>
      <c r="S97" s="93">
        <v>0</v>
      </c>
      <c r="T97" s="93">
        <v>0</v>
      </c>
      <c r="U97">
        <v>7.71</v>
      </c>
      <c r="V97">
        <v>0</v>
      </c>
      <c r="W97">
        <v>5.97</v>
      </c>
      <c r="X97">
        <v>28.76</v>
      </c>
      <c r="Y97">
        <v>9.59</v>
      </c>
      <c r="Z97">
        <v>9.58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8.25</v>
      </c>
      <c r="AH97">
        <v>30.84</v>
      </c>
      <c r="AI97">
        <v>30.84</v>
      </c>
      <c r="AJ97">
        <v>29.88</v>
      </c>
      <c r="AK97">
        <v>0</v>
      </c>
      <c r="AL97">
        <v>0</v>
      </c>
    </row>
    <row r="98" spans="1:50">
      <c r="A98" t="s">
        <v>140</v>
      </c>
      <c r="B98" s="34">
        <v>254.01</v>
      </c>
      <c r="C98" s="34">
        <v>0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55.17</v>
      </c>
      <c r="N98">
        <v>272.87</v>
      </c>
      <c r="O98">
        <v>101.63</v>
      </c>
      <c r="P98">
        <v>7.41</v>
      </c>
      <c r="Q98">
        <v>7.4</v>
      </c>
      <c r="R98" s="93">
        <v>0</v>
      </c>
      <c r="S98" s="93">
        <v>0</v>
      </c>
      <c r="T98" s="93">
        <v>0</v>
      </c>
      <c r="U98">
        <v>7.71</v>
      </c>
      <c r="V98">
        <v>0</v>
      </c>
      <c r="W98">
        <v>5.97</v>
      </c>
      <c r="X98">
        <v>27.76</v>
      </c>
      <c r="Y98">
        <v>9.25</v>
      </c>
      <c r="Z98">
        <v>9.26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8.25</v>
      </c>
      <c r="AH98">
        <v>30.51</v>
      </c>
      <c r="AI98">
        <v>30.51</v>
      </c>
      <c r="AJ98">
        <v>29.88</v>
      </c>
      <c r="AK98">
        <v>0</v>
      </c>
      <c r="AL98">
        <v>0</v>
      </c>
    </row>
    <row r="99" spans="1:50">
      <c r="A99" t="s">
        <v>141</v>
      </c>
      <c r="B99" s="34">
        <f>SUM(B3:B98)/4000</f>
        <v>5.0517149999999926</v>
      </c>
      <c r="C99" s="34">
        <f t="shared" ref="C99:P99" si="2">SUM(C3:C98)/4000</f>
        <v>0</v>
      </c>
      <c r="D99" s="93">
        <f t="shared" ref="D99" si="3">SUM(D3:D98)/4000</f>
        <v>1.020645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9.289E-2</v>
      </c>
      <c r="K99" s="37">
        <f t="shared" si="2"/>
        <v>9.289E-2</v>
      </c>
      <c r="L99" s="37">
        <f t="shared" si="2"/>
        <v>9.5212500000000005E-2</v>
      </c>
      <c r="M99">
        <f t="shared" si="2"/>
        <v>1.3924800000000006</v>
      </c>
      <c r="N99">
        <f t="shared" si="2"/>
        <v>6.548879999999996</v>
      </c>
      <c r="O99">
        <f t="shared" si="2"/>
        <v>2.4391199999999986</v>
      </c>
      <c r="P99">
        <f t="shared" si="2"/>
        <v>0.17991249999999984</v>
      </c>
      <c r="Q99">
        <f t="shared" ref="Q99:AF99" si="5">SUM(Q3:Q98)/4000</f>
        <v>0.36965500000000029</v>
      </c>
      <c r="R99" s="93">
        <f t="shared" si="5"/>
        <v>0.33532500000000004</v>
      </c>
      <c r="S99" s="93">
        <f t="shared" si="5"/>
        <v>0.33053999999999994</v>
      </c>
      <c r="T99" s="93">
        <f t="shared" si="5"/>
        <v>0.35478000000000004</v>
      </c>
      <c r="U99">
        <f t="shared" si="5"/>
        <v>0.17739000000000013</v>
      </c>
      <c r="V99">
        <f t="shared" si="5"/>
        <v>0.73906146000000006</v>
      </c>
      <c r="W99">
        <f t="shared" si="5"/>
        <v>0.14390000000000003</v>
      </c>
      <c r="X99">
        <f t="shared" si="5"/>
        <v>0.74244250000000045</v>
      </c>
      <c r="Y99">
        <f t="shared" si="5"/>
        <v>0.24746999999999988</v>
      </c>
      <c r="Z99">
        <f t="shared" si="5"/>
        <v>0.24752499999999997</v>
      </c>
      <c r="AA99">
        <f t="shared" si="5"/>
        <v>1.6252500000000001</v>
      </c>
      <c r="AB99">
        <f t="shared" si="5"/>
        <v>0.3250300000000001</v>
      </c>
      <c r="AC99">
        <f t="shared" si="5"/>
        <v>0.5898675000000001</v>
      </c>
      <c r="AD99">
        <f t="shared" si="5"/>
        <v>0.2790700000000001</v>
      </c>
      <c r="AE99">
        <f t="shared" si="5"/>
        <v>0.60941999999999996</v>
      </c>
      <c r="AF99">
        <f t="shared" si="5"/>
        <v>0.30433000000000004</v>
      </c>
      <c r="AG99">
        <f t="shared" ref="AG99:AM99" si="6">SUM(AG3:AG98)/4000</f>
        <v>0.23678500000000002</v>
      </c>
      <c r="AH99">
        <f t="shared" si="6"/>
        <v>0.64215500000000036</v>
      </c>
      <c r="AI99">
        <f t="shared" si="6"/>
        <v>0.64215500000000036</v>
      </c>
      <c r="AJ99">
        <f t="shared" si="6"/>
        <v>0.69987500000000014</v>
      </c>
      <c r="AK99">
        <f t="shared" si="6"/>
        <v>1.2480724999999999</v>
      </c>
      <c r="AL99">
        <f t="shared" si="6"/>
        <v>0.53488749999999996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512.34067209855766</v>
      </c>
      <c r="L3">
        <v>9.4206819012450893</v>
      </c>
      <c r="M3">
        <v>63.769213533497648</v>
      </c>
      <c r="N3">
        <v>51.882635919364688</v>
      </c>
      <c r="O3">
        <v>73.284096828638098</v>
      </c>
      <c r="P3">
        <v>27.530113199171353</v>
      </c>
      <c r="Q3">
        <v>8.5219628450106164</v>
      </c>
      <c r="R3">
        <v>18.619083787068547</v>
      </c>
      <c r="S3">
        <v>11.586903281250001</v>
      </c>
      <c r="T3">
        <v>0</v>
      </c>
      <c r="U3">
        <v>61.904337679656251</v>
      </c>
      <c r="V3">
        <v>8.6682287206266331</v>
      </c>
      <c r="W3">
        <v>17.860967308667004</v>
      </c>
      <c r="X3">
        <v>43.1867309506341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12.01014</v>
      </c>
      <c r="AE3">
        <v>21.712782000000001</v>
      </c>
      <c r="AF3">
        <v>6.1515000000000013</v>
      </c>
      <c r="AG3">
        <v>27.096356159999999</v>
      </c>
      <c r="AH3">
        <v>61.639344000000001</v>
      </c>
      <c r="AI3">
        <v>0</v>
      </c>
      <c r="AJ3">
        <v>0</v>
      </c>
      <c r="AK3">
        <v>11.203740000000003</v>
      </c>
      <c r="AL3">
        <v>64.150599999999983</v>
      </c>
      <c r="AM3">
        <v>0</v>
      </c>
      <c r="AN3">
        <v>0</v>
      </c>
      <c r="AO3">
        <v>3.8737439999999999</v>
      </c>
      <c r="AP3">
        <v>5.8513940033480072</v>
      </c>
      <c r="AQ3">
        <v>31.442400000000003</v>
      </c>
      <c r="AR3">
        <v>21.335599999999999</v>
      </c>
      <c r="AS3">
        <v>10.87072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1200.5460548999022</v>
      </c>
      <c r="DN3">
        <v>36.875940908783022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512.34067209855766</v>
      </c>
      <c r="L4">
        <v>9.4206819012450893</v>
      </c>
      <c r="M4">
        <v>63.769213533497648</v>
      </c>
      <c r="N4">
        <v>51.882635919364688</v>
      </c>
      <c r="O4">
        <v>73.284096828638098</v>
      </c>
      <c r="P4">
        <v>27.530113199171353</v>
      </c>
      <c r="Q4">
        <v>8.5219628450106164</v>
      </c>
      <c r="R4">
        <v>18.619083787068547</v>
      </c>
      <c r="S4">
        <v>11.586903281250001</v>
      </c>
      <c r="T4">
        <v>0</v>
      </c>
      <c r="U4">
        <v>61.904337679656251</v>
      </c>
      <c r="V4">
        <v>8.6682287206266331</v>
      </c>
      <c r="W4">
        <v>17.860967308667004</v>
      </c>
      <c r="X4">
        <v>43.1867309506341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12.01014</v>
      </c>
      <c r="AE4">
        <v>21.712782000000001</v>
      </c>
      <c r="AF4">
        <v>6.1515000000000013</v>
      </c>
      <c r="AG4">
        <v>27.096356159999999</v>
      </c>
      <c r="AH4">
        <v>61.639344000000001</v>
      </c>
      <c r="AI4">
        <v>0</v>
      </c>
      <c r="AJ4">
        <v>0</v>
      </c>
      <c r="AK4">
        <v>11.203740000000003</v>
      </c>
      <c r="AL4">
        <v>64.150599999999983</v>
      </c>
      <c r="AM4">
        <v>0</v>
      </c>
      <c r="AN4">
        <v>0</v>
      </c>
      <c r="AO4">
        <v>3.8737439999999999</v>
      </c>
      <c r="AP4">
        <v>5.8513940033480072</v>
      </c>
      <c r="AQ4">
        <v>31.442400000000003</v>
      </c>
      <c r="AR4">
        <v>21.335599999999999</v>
      </c>
      <c r="AS4">
        <v>10.87072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1200.5460548999022</v>
      </c>
      <c r="DN4">
        <v>36.875940908783022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512.34067209855766</v>
      </c>
      <c r="L5">
        <v>9.4206819012450893</v>
      </c>
      <c r="M5">
        <v>63.769213533497648</v>
      </c>
      <c r="N5">
        <v>51.882635919364688</v>
      </c>
      <c r="O5">
        <v>73.284096828638098</v>
      </c>
      <c r="P5">
        <v>27.530113199171353</v>
      </c>
      <c r="Q5">
        <v>8.5219628450106164</v>
      </c>
      <c r="R5">
        <v>18.619083787068547</v>
      </c>
      <c r="S5">
        <v>11.586903281250001</v>
      </c>
      <c r="T5">
        <v>0</v>
      </c>
      <c r="U5">
        <v>61.904337679656251</v>
      </c>
      <c r="V5">
        <v>8.6682287206266331</v>
      </c>
      <c r="W5">
        <v>17.860967308667004</v>
      </c>
      <c r="X5">
        <v>43.1867309506341</v>
      </c>
      <c r="Y5">
        <v>0</v>
      </c>
      <c r="Z5">
        <v>2.8783097999999994</v>
      </c>
      <c r="AA5">
        <v>18.513577979793247</v>
      </c>
      <c r="AB5">
        <v>17.351255999999999</v>
      </c>
      <c r="AC5">
        <v>12.764903812156433</v>
      </c>
      <c r="AD5">
        <v>12.01014</v>
      </c>
      <c r="AE5">
        <v>21.712782000000001</v>
      </c>
      <c r="AF5">
        <v>6.1515000000000013</v>
      </c>
      <c r="AG5">
        <v>27.096356159999999</v>
      </c>
      <c r="AH5">
        <v>61.639344000000001</v>
      </c>
      <c r="AI5">
        <v>0</v>
      </c>
      <c r="AJ5">
        <v>0</v>
      </c>
      <c r="AK5">
        <v>11.203740000000003</v>
      </c>
      <c r="AL5">
        <v>64.150599999999983</v>
      </c>
      <c r="AM5">
        <v>0</v>
      </c>
      <c r="AN5">
        <v>0</v>
      </c>
      <c r="AO5">
        <v>3.8737439999999999</v>
      </c>
      <c r="AP5">
        <v>5.8513940033480072</v>
      </c>
      <c r="AQ5">
        <v>31.442400000000003</v>
      </c>
      <c r="AR5">
        <v>3.8792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1183.6098555320582</v>
      </c>
      <c r="DN5">
        <v>36.355740276627216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512.34067209855766</v>
      </c>
      <c r="L6">
        <v>9.4206819012450893</v>
      </c>
      <c r="M6">
        <v>63.769213533497648</v>
      </c>
      <c r="N6">
        <v>51.882635919364688</v>
      </c>
      <c r="O6">
        <v>73.284096828638098</v>
      </c>
      <c r="P6">
        <v>27.530113199171353</v>
      </c>
      <c r="Q6">
        <v>8.5219628450106164</v>
      </c>
      <c r="R6">
        <v>18.619083787068547</v>
      </c>
      <c r="S6">
        <v>11.586903281250001</v>
      </c>
      <c r="T6">
        <v>0</v>
      </c>
      <c r="U6">
        <v>61.904337679656251</v>
      </c>
      <c r="V6">
        <v>8.6682287206266331</v>
      </c>
      <c r="W6">
        <v>17.860967308667004</v>
      </c>
      <c r="X6">
        <v>43.1867309506341</v>
      </c>
      <c r="Y6">
        <v>0</v>
      </c>
      <c r="Z6">
        <v>2.8783097999999994</v>
      </c>
      <c r="AA6">
        <v>18.513577979793247</v>
      </c>
      <c r="AB6">
        <v>17.351255999999999</v>
      </c>
      <c r="AC6">
        <v>12.764903812156433</v>
      </c>
      <c r="AD6">
        <v>12.01014</v>
      </c>
      <c r="AE6">
        <v>21.712782000000001</v>
      </c>
      <c r="AF6">
        <v>6.1515000000000013</v>
      </c>
      <c r="AG6">
        <v>27.096356159999999</v>
      </c>
      <c r="AH6">
        <v>61.639344000000001</v>
      </c>
      <c r="AI6">
        <v>0</v>
      </c>
      <c r="AJ6">
        <v>0</v>
      </c>
      <c r="AK6">
        <v>11.203740000000003</v>
      </c>
      <c r="AL6">
        <v>64.150599999999983</v>
      </c>
      <c r="AM6">
        <v>0</v>
      </c>
      <c r="AN6">
        <v>0</v>
      </c>
      <c r="AO6">
        <v>3.8737439999999999</v>
      </c>
      <c r="AP6">
        <v>5.8513940033480072</v>
      </c>
      <c r="AQ6">
        <v>20.961600000000001</v>
      </c>
      <c r="AR6">
        <v>3.8792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1173.4413833720582</v>
      </c>
      <c r="DN6">
        <v>36.043412436627207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512.34067209855766</v>
      </c>
      <c r="L7">
        <v>9.4206819012450893</v>
      </c>
      <c r="M7">
        <v>63.769213533497648</v>
      </c>
      <c r="N7">
        <v>51.882635919364688</v>
      </c>
      <c r="O7">
        <v>73.284096828638098</v>
      </c>
      <c r="P7">
        <v>27.530113199171353</v>
      </c>
      <c r="Q7">
        <v>8.5219628450106164</v>
      </c>
      <c r="R7">
        <v>18.619083787068547</v>
      </c>
      <c r="S7">
        <v>11.586903281250001</v>
      </c>
      <c r="T7">
        <v>0</v>
      </c>
      <c r="U7">
        <v>61.565279329608934</v>
      </c>
      <c r="V7">
        <v>8.6682287206266331</v>
      </c>
      <c r="W7">
        <v>17.860967308667004</v>
      </c>
      <c r="X7">
        <v>43.1867309506341</v>
      </c>
      <c r="Y7">
        <v>0</v>
      </c>
      <c r="Z7">
        <v>2.8783097999999994</v>
      </c>
      <c r="AA7">
        <v>12.318788766731524</v>
      </c>
      <c r="AB7">
        <v>17.351255999999999</v>
      </c>
      <c r="AC7">
        <v>12.764903812156433</v>
      </c>
      <c r="AD7">
        <v>12.01014</v>
      </c>
      <c r="AE7">
        <v>21.712782000000001</v>
      </c>
      <c r="AF7">
        <v>6.1515000000000013</v>
      </c>
      <c r="AG7">
        <v>27.096356159999999</v>
      </c>
      <c r="AH7">
        <v>66.547199999999989</v>
      </c>
      <c r="AI7">
        <v>0</v>
      </c>
      <c r="AJ7">
        <v>0</v>
      </c>
      <c r="AK7">
        <v>11.203740000000003</v>
      </c>
      <c r="AL7">
        <v>60.683</v>
      </c>
      <c r="AM7">
        <v>0</v>
      </c>
      <c r="AN7">
        <v>0</v>
      </c>
      <c r="AO7">
        <v>3.2281199999999997</v>
      </c>
      <c r="AP7">
        <v>5.8513940033480072</v>
      </c>
      <c r="AQ7">
        <v>20.961600000000001</v>
      </c>
      <c r="AR7">
        <v>3.8792</v>
      </c>
      <c r="AS7">
        <v>10.87072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1167.8733371500377</v>
      </c>
      <c r="DN7">
        <v>35.872243095538863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512.34067209855766</v>
      </c>
      <c r="L8">
        <v>9.4206819012450893</v>
      </c>
      <c r="M8">
        <v>63.769213533497648</v>
      </c>
      <c r="N8">
        <v>51.882635919364688</v>
      </c>
      <c r="O8">
        <v>73.284096828638098</v>
      </c>
      <c r="P8">
        <v>27.530113199171353</v>
      </c>
      <c r="Q8">
        <v>8.5219628450106164</v>
      </c>
      <c r="R8">
        <v>18.619083787068547</v>
      </c>
      <c r="S8">
        <v>11.586903281250001</v>
      </c>
      <c r="T8">
        <v>0</v>
      </c>
      <c r="U8">
        <v>61.565279329608934</v>
      </c>
      <c r="V8">
        <v>8.6682287206266331</v>
      </c>
      <c r="W8">
        <v>17.860967308667004</v>
      </c>
      <c r="X8">
        <v>43.1867309506341</v>
      </c>
      <c r="Y8">
        <v>0</v>
      </c>
      <c r="Z8">
        <v>2.8783097999999994</v>
      </c>
      <c r="AA8">
        <v>12.318788766731524</v>
      </c>
      <c r="AB8">
        <v>17.351255999999999</v>
      </c>
      <c r="AC8">
        <v>12.764903812156433</v>
      </c>
      <c r="AD8">
        <v>12.01014</v>
      </c>
      <c r="AE8">
        <v>21.712782000000001</v>
      </c>
      <c r="AF8">
        <v>6.1515000000000013</v>
      </c>
      <c r="AG8">
        <v>27.096356159999999</v>
      </c>
      <c r="AH8">
        <v>66.547199999999989</v>
      </c>
      <c r="AI8">
        <v>0</v>
      </c>
      <c r="AJ8">
        <v>0</v>
      </c>
      <c r="AK8">
        <v>11.203740000000003</v>
      </c>
      <c r="AL8">
        <v>60.683</v>
      </c>
      <c r="AM8">
        <v>0</v>
      </c>
      <c r="AN8">
        <v>0</v>
      </c>
      <c r="AO8">
        <v>3.2281199999999997</v>
      </c>
      <c r="AP8">
        <v>5.8513940033480072</v>
      </c>
      <c r="AQ8">
        <v>11.572550000000001</v>
      </c>
      <c r="AR8">
        <v>3.8792</v>
      </c>
      <c r="AS8">
        <v>10.87072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1158.7640808400376</v>
      </c>
      <c r="DN8">
        <v>35.592449405538858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512.34067209855766</v>
      </c>
      <c r="L9">
        <v>9.4206819012450893</v>
      </c>
      <c r="M9">
        <v>63.769213533497648</v>
      </c>
      <c r="N9">
        <v>51.882635919364688</v>
      </c>
      <c r="O9">
        <v>73.284096828638098</v>
      </c>
      <c r="P9">
        <v>27.530113199171353</v>
      </c>
      <c r="Q9">
        <v>8.5219628450106164</v>
      </c>
      <c r="R9">
        <v>18.619083787068547</v>
      </c>
      <c r="S9">
        <v>11.586903281250001</v>
      </c>
      <c r="T9">
        <v>0</v>
      </c>
      <c r="U9">
        <v>61.565279329608934</v>
      </c>
      <c r="V9">
        <v>8.6682287206266331</v>
      </c>
      <c r="W9">
        <v>17.860967308667004</v>
      </c>
      <c r="X9">
        <v>43.1867309506341</v>
      </c>
      <c r="Y9">
        <v>0</v>
      </c>
      <c r="Z9">
        <v>2.8783097999999994</v>
      </c>
      <c r="AA9">
        <v>12.318788766731524</v>
      </c>
      <c r="AB9">
        <v>17.351255999999999</v>
      </c>
      <c r="AC9">
        <v>12.764903812156433</v>
      </c>
      <c r="AD9">
        <v>12.01014</v>
      </c>
      <c r="AE9">
        <v>21.712782000000001</v>
      </c>
      <c r="AF9">
        <v>6.1515000000000013</v>
      </c>
      <c r="AG9">
        <v>27.096356159999999</v>
      </c>
      <c r="AH9">
        <v>66.547199999999989</v>
      </c>
      <c r="AI9">
        <v>0</v>
      </c>
      <c r="AJ9">
        <v>0</v>
      </c>
      <c r="AK9">
        <v>11.203740000000003</v>
      </c>
      <c r="AL9">
        <v>60.683</v>
      </c>
      <c r="AM9">
        <v>0</v>
      </c>
      <c r="AN9">
        <v>0</v>
      </c>
      <c r="AO9">
        <v>3.2281199999999997</v>
      </c>
      <c r="AP9">
        <v>5.5700769839562767</v>
      </c>
      <c r="AQ9">
        <v>11.572550000000001</v>
      </c>
      <c r="AR9">
        <v>3.8792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1152.2433473798772</v>
      </c>
      <c r="DN9">
        <v>35.392145846307763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512.34067209855766</v>
      </c>
      <c r="L10">
        <v>9.4206819012450893</v>
      </c>
      <c r="M10">
        <v>63.769213533497648</v>
      </c>
      <c r="N10">
        <v>51.882635919364688</v>
      </c>
      <c r="O10">
        <v>73.284096828638098</v>
      </c>
      <c r="P10">
        <v>27.530113199171353</v>
      </c>
      <c r="Q10">
        <v>8.5219628450106164</v>
      </c>
      <c r="R10">
        <v>18.619083787068547</v>
      </c>
      <c r="S10">
        <v>11.586903281250001</v>
      </c>
      <c r="T10">
        <v>0</v>
      </c>
      <c r="U10">
        <v>61.565279329608934</v>
      </c>
      <c r="V10">
        <v>8.6682287206266331</v>
      </c>
      <c r="W10">
        <v>18.657666181465309</v>
      </c>
      <c r="X10">
        <v>43.1867309506341</v>
      </c>
      <c r="Y10">
        <v>0</v>
      </c>
      <c r="Z10">
        <v>2.8783097999999994</v>
      </c>
      <c r="AA10">
        <v>12.318788766731524</v>
      </c>
      <c r="AB10">
        <v>17.351255999999999</v>
      </c>
      <c r="AC10">
        <v>12.764903812156433</v>
      </c>
      <c r="AD10">
        <v>12.01014</v>
      </c>
      <c r="AE10">
        <v>21.712782000000001</v>
      </c>
      <c r="AF10">
        <v>6.1515000000000013</v>
      </c>
      <c r="AG10">
        <v>27.096356159999999</v>
      </c>
      <c r="AH10">
        <v>66.547199999999989</v>
      </c>
      <c r="AI10">
        <v>0</v>
      </c>
      <c r="AJ10">
        <v>0</v>
      </c>
      <c r="AK10">
        <v>11.203740000000003</v>
      </c>
      <c r="AL10">
        <v>60.683</v>
      </c>
      <c r="AM10">
        <v>0</v>
      </c>
      <c r="AN10">
        <v>0</v>
      </c>
      <c r="AO10">
        <v>3.2281199999999997</v>
      </c>
      <c r="AP10">
        <v>5.5700769839562767</v>
      </c>
      <c r="AQ10">
        <v>11.572550000000001</v>
      </c>
      <c r="AR10">
        <v>3.8792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1153.0163045384304</v>
      </c>
      <c r="DN10">
        <v>35.415887560552925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512.34067209855766</v>
      </c>
      <c r="L11">
        <v>9.4206819012450893</v>
      </c>
      <c r="M11">
        <v>63.769213533497648</v>
      </c>
      <c r="N11">
        <v>51.882635919364688</v>
      </c>
      <c r="O11">
        <v>73.284096828638098</v>
      </c>
      <c r="P11">
        <v>27.530113199171353</v>
      </c>
      <c r="Q11">
        <v>8.5219628450106164</v>
      </c>
      <c r="R11">
        <v>18.619083787068547</v>
      </c>
      <c r="S11">
        <v>11.586903281250001</v>
      </c>
      <c r="T11">
        <v>0</v>
      </c>
      <c r="U11">
        <v>61.565279329608934</v>
      </c>
      <c r="V11">
        <v>8.6682287206266331</v>
      </c>
      <c r="W11">
        <v>17.860967308667004</v>
      </c>
      <c r="X11">
        <v>43.1867309506341</v>
      </c>
      <c r="Y11">
        <v>0</v>
      </c>
      <c r="Z11">
        <v>2.8783097999999994</v>
      </c>
      <c r="AA11">
        <v>12.318788766731524</v>
      </c>
      <c r="AB11">
        <v>17.351255999999999</v>
      </c>
      <c r="AC11">
        <v>12.764903812156433</v>
      </c>
      <c r="AD11">
        <v>12.01014</v>
      </c>
      <c r="AE11">
        <v>21.712782000000001</v>
      </c>
      <c r="AF11">
        <v>6.1515000000000013</v>
      </c>
      <c r="AG11">
        <v>27.096356159999999</v>
      </c>
      <c r="AH11">
        <v>66.547199999999989</v>
      </c>
      <c r="AI11">
        <v>0</v>
      </c>
      <c r="AJ11">
        <v>0</v>
      </c>
      <c r="AK11">
        <v>11.203740000000003</v>
      </c>
      <c r="AL11">
        <v>60.683</v>
      </c>
      <c r="AM11">
        <v>0</v>
      </c>
      <c r="AN11">
        <v>0</v>
      </c>
      <c r="AO11">
        <v>3.2281199999999997</v>
      </c>
      <c r="AP11">
        <v>5.5700769839562767</v>
      </c>
      <c r="AQ11">
        <v>0</v>
      </c>
      <c r="AR11">
        <v>3.8792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1141.0156593698771</v>
      </c>
      <c r="DN11">
        <v>35.047283856307764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512.34067209855766</v>
      </c>
      <c r="L12">
        <v>9.4206819012450893</v>
      </c>
      <c r="M12">
        <v>63.769213533497648</v>
      </c>
      <c r="N12">
        <v>51.882635919364688</v>
      </c>
      <c r="O12">
        <v>73.284096828638098</v>
      </c>
      <c r="P12">
        <v>27.530113199171353</v>
      </c>
      <c r="Q12">
        <v>8.7277274173806614</v>
      </c>
      <c r="R12">
        <v>18.619083787068547</v>
      </c>
      <c r="S12">
        <v>11.595145631067963</v>
      </c>
      <c r="T12">
        <v>0</v>
      </c>
      <c r="U12">
        <v>61.565279329608934</v>
      </c>
      <c r="V12">
        <v>8.6682287206266331</v>
      </c>
      <c r="W12">
        <v>17.860967308667004</v>
      </c>
      <c r="X12">
        <v>43.1867309506341</v>
      </c>
      <c r="Y12">
        <v>0</v>
      </c>
      <c r="Z12">
        <v>2.8783097999999994</v>
      </c>
      <c r="AA12">
        <v>12.318788766731524</v>
      </c>
      <c r="AB12">
        <v>17.351255999999999</v>
      </c>
      <c r="AC12">
        <v>12.764903812156433</v>
      </c>
      <c r="AD12">
        <v>12.01014</v>
      </c>
      <c r="AE12">
        <v>21.712782000000001</v>
      </c>
      <c r="AF12">
        <v>6.1515000000000013</v>
      </c>
      <c r="AG12">
        <v>27.096356159999999</v>
      </c>
      <c r="AH12">
        <v>66.547199999999989</v>
      </c>
      <c r="AI12">
        <v>0</v>
      </c>
      <c r="AJ12">
        <v>0</v>
      </c>
      <c r="AK12">
        <v>11.203740000000003</v>
      </c>
      <c r="AL12">
        <v>60.683</v>
      </c>
      <c r="AM12">
        <v>0</v>
      </c>
      <c r="AN12">
        <v>0</v>
      </c>
      <c r="AO12">
        <v>3.2281199999999997</v>
      </c>
      <c r="AP12">
        <v>5.5700769839562767</v>
      </c>
      <c r="AQ12">
        <v>0</v>
      </c>
      <c r="AR12">
        <v>3.8792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1141.2232887349498</v>
      </c>
      <c r="DN12">
        <v>35.053661413422681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512.34067209855766</v>
      </c>
      <c r="L13">
        <v>9.4206819012450893</v>
      </c>
      <c r="M13">
        <v>63.769213533497648</v>
      </c>
      <c r="N13">
        <v>51.882635919364688</v>
      </c>
      <c r="O13">
        <v>73.284096828638098</v>
      </c>
      <c r="P13">
        <v>27.530113199171353</v>
      </c>
      <c r="Q13">
        <v>8.7277274173806614</v>
      </c>
      <c r="R13">
        <v>18.619083787068547</v>
      </c>
      <c r="S13">
        <v>11.595145631067963</v>
      </c>
      <c r="T13">
        <v>0</v>
      </c>
      <c r="U13">
        <v>61.565279329608934</v>
      </c>
      <c r="V13">
        <v>8.6682287206266331</v>
      </c>
      <c r="W13">
        <v>17.860967308667004</v>
      </c>
      <c r="X13">
        <v>43.1867309506341</v>
      </c>
      <c r="Y13">
        <v>0</v>
      </c>
      <c r="Z13">
        <v>2.8783097999999994</v>
      </c>
      <c r="AA13">
        <v>12.318788766731524</v>
      </c>
      <c r="AB13">
        <v>17.351255999999999</v>
      </c>
      <c r="AC13">
        <v>12.764903812156433</v>
      </c>
      <c r="AD13">
        <v>12.01014</v>
      </c>
      <c r="AE13">
        <v>21.712782000000001</v>
      </c>
      <c r="AF13">
        <v>6.1515000000000013</v>
      </c>
      <c r="AG13">
        <v>27.096356159999999</v>
      </c>
      <c r="AH13">
        <v>66.547199999999989</v>
      </c>
      <c r="AI13">
        <v>0</v>
      </c>
      <c r="AJ13">
        <v>0</v>
      </c>
      <c r="AK13">
        <v>11.203740000000003</v>
      </c>
      <c r="AL13">
        <v>60.683</v>
      </c>
      <c r="AM13">
        <v>0</v>
      </c>
      <c r="AN13">
        <v>0</v>
      </c>
      <c r="AO13">
        <v>5.8106159999999987</v>
      </c>
      <c r="AP13">
        <v>5.5700769839562767</v>
      </c>
      <c r="AQ13">
        <v>0</v>
      </c>
      <c r="AR13">
        <v>3.8792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1143.72882635415</v>
      </c>
      <c r="DN13">
        <v>35.130619794222682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512.34067209855766</v>
      </c>
      <c r="L14">
        <v>9.4206819012450893</v>
      </c>
      <c r="M14">
        <v>63.769213533497648</v>
      </c>
      <c r="N14">
        <v>51.882635919364688</v>
      </c>
      <c r="O14">
        <v>73.284096828638098</v>
      </c>
      <c r="P14">
        <v>27.530113199171353</v>
      </c>
      <c r="Q14">
        <v>8.7277274173806614</v>
      </c>
      <c r="R14">
        <v>18.619083787068547</v>
      </c>
      <c r="S14">
        <v>11.595145631067963</v>
      </c>
      <c r="T14">
        <v>0</v>
      </c>
      <c r="U14">
        <v>61.565279329608934</v>
      </c>
      <c r="V14">
        <v>8.6682287206266331</v>
      </c>
      <c r="W14">
        <v>17.860967308667004</v>
      </c>
      <c r="X14">
        <v>43.1867309506341</v>
      </c>
      <c r="Y14">
        <v>0</v>
      </c>
      <c r="Z14">
        <v>2.8783097999999994</v>
      </c>
      <c r="AA14">
        <v>12.318788766731524</v>
      </c>
      <c r="AB14">
        <v>17.351255999999999</v>
      </c>
      <c r="AC14">
        <v>12.764903812156433</v>
      </c>
      <c r="AD14">
        <v>12.01014</v>
      </c>
      <c r="AE14">
        <v>21.712782000000001</v>
      </c>
      <c r="AF14">
        <v>6.1515000000000013</v>
      </c>
      <c r="AG14">
        <v>27.096356159999999</v>
      </c>
      <c r="AH14">
        <v>66.547199999999989</v>
      </c>
      <c r="AI14">
        <v>0</v>
      </c>
      <c r="AJ14">
        <v>0</v>
      </c>
      <c r="AK14">
        <v>11.203740000000003</v>
      </c>
      <c r="AL14">
        <v>60.683</v>
      </c>
      <c r="AM14">
        <v>0</v>
      </c>
      <c r="AN14">
        <v>0</v>
      </c>
      <c r="AO14">
        <v>5.8106159999999987</v>
      </c>
      <c r="AP14">
        <v>4.9511795412944686</v>
      </c>
      <c r="AQ14">
        <v>0</v>
      </c>
      <c r="AR14">
        <v>3.8792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1143.1284088307034</v>
      </c>
      <c r="DN14">
        <v>35.112139875007436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512.34067209855766</v>
      </c>
      <c r="L15">
        <v>9.4206819012450893</v>
      </c>
      <c r="M15">
        <v>63.769213533497648</v>
      </c>
      <c r="N15">
        <v>51.882635919364688</v>
      </c>
      <c r="O15">
        <v>73.284096828638098</v>
      </c>
      <c r="P15">
        <v>27.530113199171353</v>
      </c>
      <c r="Q15">
        <v>8.521523510971786</v>
      </c>
      <c r="R15">
        <v>18.619083787068547</v>
      </c>
      <c r="S15">
        <v>11.595145631067963</v>
      </c>
      <c r="T15">
        <v>0</v>
      </c>
      <c r="U15">
        <v>61.565279329608934</v>
      </c>
      <c r="V15">
        <v>8.6682287206266331</v>
      </c>
      <c r="W15">
        <v>17.860967308667004</v>
      </c>
      <c r="X15">
        <v>43.1867309506341</v>
      </c>
      <c r="Y15">
        <v>0</v>
      </c>
      <c r="Z15">
        <v>2.8783097999999994</v>
      </c>
      <c r="AA15">
        <v>12.318788766731524</v>
      </c>
      <c r="AB15">
        <v>17.351255999999999</v>
      </c>
      <c r="AC15">
        <v>8.50136</v>
      </c>
      <c r="AD15">
        <v>12.01014</v>
      </c>
      <c r="AE15">
        <v>21.712782000000001</v>
      </c>
      <c r="AF15">
        <v>6.1515000000000013</v>
      </c>
      <c r="AG15">
        <v>27.096356159999999</v>
      </c>
      <c r="AH15">
        <v>66.547199999999989</v>
      </c>
      <c r="AI15">
        <v>0</v>
      </c>
      <c r="AJ15">
        <v>0</v>
      </c>
      <c r="AK15">
        <v>11.203740000000003</v>
      </c>
      <c r="AL15">
        <v>60.683</v>
      </c>
      <c r="AM15">
        <v>0</v>
      </c>
      <c r="AN15">
        <v>0</v>
      </c>
      <c r="AO15">
        <v>5.8106159999999987</v>
      </c>
      <c r="AP15">
        <v>4.4448089063893521</v>
      </c>
      <c r="AQ15">
        <v>0</v>
      </c>
      <c r="AR15">
        <v>3.8792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1138.3006088886955</v>
      </c>
      <c r="DN15">
        <v>34.963821463544981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512.34067209855766</v>
      </c>
      <c r="L16">
        <v>9.4206819012450893</v>
      </c>
      <c r="M16">
        <v>63.769213533497648</v>
      </c>
      <c r="N16">
        <v>51.882635919364688</v>
      </c>
      <c r="O16">
        <v>73.284096828638098</v>
      </c>
      <c r="P16">
        <v>27.530113199171353</v>
      </c>
      <c r="Q16">
        <v>8.521523510971786</v>
      </c>
      <c r="R16">
        <v>18.619083787068547</v>
      </c>
      <c r="S16">
        <v>11.595145631067963</v>
      </c>
      <c r="T16">
        <v>0</v>
      </c>
      <c r="U16">
        <v>61.565279329608934</v>
      </c>
      <c r="V16">
        <v>8.6682287206266331</v>
      </c>
      <c r="W16">
        <v>17.860967308667004</v>
      </c>
      <c r="X16">
        <v>43.1867309506341</v>
      </c>
      <c r="Y16">
        <v>0</v>
      </c>
      <c r="Z16">
        <v>2.8783097999999994</v>
      </c>
      <c r="AA16">
        <v>12.318788766731524</v>
      </c>
      <c r="AB16">
        <v>17.351255999999999</v>
      </c>
      <c r="AC16">
        <v>8.50136</v>
      </c>
      <c r="AD16">
        <v>12.01014</v>
      </c>
      <c r="AE16">
        <v>21.712782000000001</v>
      </c>
      <c r="AF16">
        <v>6.1515000000000013</v>
      </c>
      <c r="AG16">
        <v>27.096356159999999</v>
      </c>
      <c r="AH16">
        <v>66.547199999999989</v>
      </c>
      <c r="AI16">
        <v>0</v>
      </c>
      <c r="AJ16">
        <v>0</v>
      </c>
      <c r="AK16">
        <v>11.203740000000003</v>
      </c>
      <c r="AL16">
        <v>60.683</v>
      </c>
      <c r="AM16">
        <v>0</v>
      </c>
      <c r="AN16">
        <v>0</v>
      </c>
      <c r="AO16">
        <v>5.8106159999999987</v>
      </c>
      <c r="AP16">
        <v>4.4448089063893521</v>
      </c>
      <c r="AQ16">
        <v>0</v>
      </c>
      <c r="AR16">
        <v>3.8792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1138.3006088886955</v>
      </c>
      <c r="DN16">
        <v>34.963821463544981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512.34067209855766</v>
      </c>
      <c r="L17">
        <v>9.4206819012450893</v>
      </c>
      <c r="M17">
        <v>63.769213533497648</v>
      </c>
      <c r="N17">
        <v>51.882635919364688</v>
      </c>
      <c r="O17">
        <v>73.284096828638098</v>
      </c>
      <c r="P17">
        <v>27.530113199171353</v>
      </c>
      <c r="Q17">
        <v>8.521523510971786</v>
      </c>
      <c r="R17">
        <v>18.619083787068547</v>
      </c>
      <c r="S17">
        <v>11.595145631067963</v>
      </c>
      <c r="T17">
        <v>0</v>
      </c>
      <c r="U17">
        <v>61.565279329608934</v>
      </c>
      <c r="V17">
        <v>8.6682287206266331</v>
      </c>
      <c r="W17">
        <v>17.860967308667004</v>
      </c>
      <c r="X17">
        <v>43.1867309506341</v>
      </c>
      <c r="Y17">
        <v>0</v>
      </c>
      <c r="Z17">
        <v>2.8783097999999994</v>
      </c>
      <c r="AA17">
        <v>12.318788766731524</v>
      </c>
      <c r="AB17">
        <v>17.351255999999999</v>
      </c>
      <c r="AC17">
        <v>8.50136</v>
      </c>
      <c r="AD17">
        <v>12.01014</v>
      </c>
      <c r="AE17">
        <v>21.712782000000001</v>
      </c>
      <c r="AF17">
        <v>6.1515000000000013</v>
      </c>
      <c r="AG17">
        <v>27.096356159999999</v>
      </c>
      <c r="AH17">
        <v>66.547199999999989</v>
      </c>
      <c r="AI17">
        <v>0</v>
      </c>
      <c r="AJ17">
        <v>0</v>
      </c>
      <c r="AK17">
        <v>11.203740000000003</v>
      </c>
      <c r="AL17">
        <v>60.683</v>
      </c>
      <c r="AM17">
        <v>0</v>
      </c>
      <c r="AN17">
        <v>0</v>
      </c>
      <c r="AO17">
        <v>5.8106159999999987</v>
      </c>
      <c r="AP17">
        <v>4.4448089063893521</v>
      </c>
      <c r="AQ17">
        <v>0</v>
      </c>
      <c r="AR17">
        <v>3.8792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1138.3006088886955</v>
      </c>
      <c r="DN17">
        <v>34.963821463544981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512.34067209855766</v>
      </c>
      <c r="L18">
        <v>9.4206819012450893</v>
      </c>
      <c r="M18">
        <v>63.769213533497648</v>
      </c>
      <c r="N18">
        <v>51.882635919364688</v>
      </c>
      <c r="O18">
        <v>73.284096828638098</v>
      </c>
      <c r="P18">
        <v>27.530113199171353</v>
      </c>
      <c r="Q18">
        <v>8.521523510971786</v>
      </c>
      <c r="R18">
        <v>18.619083787068547</v>
      </c>
      <c r="S18">
        <v>11.595145631067963</v>
      </c>
      <c r="T18">
        <v>0</v>
      </c>
      <c r="U18">
        <v>61.565279329608934</v>
      </c>
      <c r="V18">
        <v>8.6682287206266331</v>
      </c>
      <c r="W18">
        <v>17.860967308667004</v>
      </c>
      <c r="X18">
        <v>43.1867309506341</v>
      </c>
      <c r="Y18">
        <v>0</v>
      </c>
      <c r="Z18">
        <v>2.8783097999999994</v>
      </c>
      <c r="AA18">
        <v>12.318788766731524</v>
      </c>
      <c r="AB18">
        <v>17.351255999999999</v>
      </c>
      <c r="AC18">
        <v>8.50136</v>
      </c>
      <c r="AD18">
        <v>12.01014</v>
      </c>
      <c r="AE18">
        <v>21.712782000000001</v>
      </c>
      <c r="AF18">
        <v>6.1515000000000013</v>
      </c>
      <c r="AG18">
        <v>27.096356159999999</v>
      </c>
      <c r="AH18">
        <v>66.547199999999989</v>
      </c>
      <c r="AI18">
        <v>0</v>
      </c>
      <c r="AJ18">
        <v>0</v>
      </c>
      <c r="AK18">
        <v>11.203740000000003</v>
      </c>
      <c r="AL18">
        <v>60.683</v>
      </c>
      <c r="AM18">
        <v>0</v>
      </c>
      <c r="AN18">
        <v>0</v>
      </c>
      <c r="AO18">
        <v>5.8106159999999987</v>
      </c>
      <c r="AP18">
        <v>4.4448089063893521</v>
      </c>
      <c r="AQ18">
        <v>0</v>
      </c>
      <c r="AR18">
        <v>3.8792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1138.3006088886955</v>
      </c>
      <c r="DN18">
        <v>34.963821463544981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512.34067209855766</v>
      </c>
      <c r="L19">
        <v>9.4206819012450893</v>
      </c>
      <c r="M19">
        <v>63.769213533497648</v>
      </c>
      <c r="N19">
        <v>51.882635919364688</v>
      </c>
      <c r="O19">
        <v>73.284096828638098</v>
      </c>
      <c r="P19">
        <v>27.530113199171353</v>
      </c>
      <c r="Q19">
        <v>8.521523510971786</v>
      </c>
      <c r="R19">
        <v>18.619083787068547</v>
      </c>
      <c r="S19">
        <v>11.595145631067963</v>
      </c>
      <c r="T19">
        <v>0</v>
      </c>
      <c r="U19">
        <v>61.565279329608934</v>
      </c>
      <c r="V19">
        <v>8.6682287206266331</v>
      </c>
      <c r="W19">
        <v>17.860967308667004</v>
      </c>
      <c r="X19">
        <v>43.1867309506341</v>
      </c>
      <c r="Y19">
        <v>0</v>
      </c>
      <c r="Z19">
        <v>2.8783097999999994</v>
      </c>
      <c r="AA19">
        <v>12.318788766731524</v>
      </c>
      <c r="AB19">
        <v>17.351255999999999</v>
      </c>
      <c r="AC19">
        <v>8.50136</v>
      </c>
      <c r="AD19">
        <v>12.01014</v>
      </c>
      <c r="AE19">
        <v>21.712782000000001</v>
      </c>
      <c r="AF19">
        <v>6.1515000000000013</v>
      </c>
      <c r="AG19">
        <v>27.096356159999999</v>
      </c>
      <c r="AH19">
        <v>66.547199999999989</v>
      </c>
      <c r="AI19">
        <v>0</v>
      </c>
      <c r="AJ19">
        <v>0</v>
      </c>
      <c r="AK19">
        <v>11.203740000000003</v>
      </c>
      <c r="AL19">
        <v>60.683</v>
      </c>
      <c r="AM19">
        <v>0</v>
      </c>
      <c r="AN19">
        <v>0</v>
      </c>
      <c r="AO19">
        <v>3.8737439999999999</v>
      </c>
      <c r="AP19">
        <v>4.4448089063893521</v>
      </c>
      <c r="AQ19">
        <v>0</v>
      </c>
      <c r="AR19">
        <v>3.8792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1136.4214556742954</v>
      </c>
      <c r="DN19">
        <v>34.906102677944979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512.34067209855766</v>
      </c>
      <c r="L20">
        <v>9.4206819012450893</v>
      </c>
      <c r="M20">
        <v>63.769213533497648</v>
      </c>
      <c r="N20">
        <v>51.882635919364688</v>
      </c>
      <c r="O20">
        <v>73.284096828638098</v>
      </c>
      <c r="P20">
        <v>27.530113199171353</v>
      </c>
      <c r="Q20">
        <v>8.521523510971786</v>
      </c>
      <c r="R20">
        <v>18.619083787068547</v>
      </c>
      <c r="S20">
        <v>11.595145631067963</v>
      </c>
      <c r="T20">
        <v>0</v>
      </c>
      <c r="U20">
        <v>61.565279329608934</v>
      </c>
      <c r="V20">
        <v>8.6682287206266331</v>
      </c>
      <c r="W20">
        <v>17.860967308667004</v>
      </c>
      <c r="X20">
        <v>43.1867309506341</v>
      </c>
      <c r="Y20">
        <v>0</v>
      </c>
      <c r="Z20">
        <v>2.8783097999999994</v>
      </c>
      <c r="AA20">
        <v>12.318788766731524</v>
      </c>
      <c r="AB20">
        <v>17.351255999999999</v>
      </c>
      <c r="AC20">
        <v>8.50136</v>
      </c>
      <c r="AD20">
        <v>12.01014</v>
      </c>
      <c r="AE20">
        <v>21.712782000000001</v>
      </c>
      <c r="AF20">
        <v>6.1515000000000013</v>
      </c>
      <c r="AG20">
        <v>27.096356159999999</v>
      </c>
      <c r="AH20">
        <v>66.547199999999989</v>
      </c>
      <c r="AI20">
        <v>0</v>
      </c>
      <c r="AJ20">
        <v>0</v>
      </c>
      <c r="AK20">
        <v>11.203740000000003</v>
      </c>
      <c r="AL20">
        <v>60.683</v>
      </c>
      <c r="AM20">
        <v>0</v>
      </c>
      <c r="AN20">
        <v>0</v>
      </c>
      <c r="AO20">
        <v>3.8737439999999999</v>
      </c>
      <c r="AP20">
        <v>4.4448089063893521</v>
      </c>
      <c r="AQ20">
        <v>0</v>
      </c>
      <c r="AR20">
        <v>21.335599999999999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1153.3576550421396</v>
      </c>
      <c r="DN20">
        <v>35.426303310100778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512.34067209855766</v>
      </c>
      <c r="L21">
        <v>2.9993944393975616</v>
      </c>
      <c r="M21">
        <v>63.769213533497648</v>
      </c>
      <c r="N21">
        <v>51.882635919364688</v>
      </c>
      <c r="O21">
        <v>73.284096828638098</v>
      </c>
      <c r="P21">
        <v>27.530113199171353</v>
      </c>
      <c r="Q21">
        <v>3.0006217924528307</v>
      </c>
      <c r="R21">
        <v>18.619083787068547</v>
      </c>
      <c r="S21">
        <v>4.0005629733520331</v>
      </c>
      <c r="T21">
        <v>0</v>
      </c>
      <c r="U21">
        <v>61.565279329608934</v>
      </c>
      <c r="V21">
        <v>8.6682287206266331</v>
      </c>
      <c r="W21">
        <v>17.860967308667004</v>
      </c>
      <c r="X21">
        <v>43.1867309506341</v>
      </c>
      <c r="Y21">
        <v>0</v>
      </c>
      <c r="Z21">
        <v>2.8783097999999994</v>
      </c>
      <c r="AA21">
        <v>12.318788766731524</v>
      </c>
      <c r="AB21">
        <v>17.351255999999999</v>
      </c>
      <c r="AC21">
        <v>8.50136</v>
      </c>
      <c r="AD21">
        <v>12.01014</v>
      </c>
      <c r="AE21">
        <v>21.712782000000001</v>
      </c>
      <c r="AF21">
        <v>6.1515000000000013</v>
      </c>
      <c r="AG21">
        <v>27.096356159999999</v>
      </c>
      <c r="AH21">
        <v>66.547199999999989</v>
      </c>
      <c r="AI21">
        <v>0</v>
      </c>
      <c r="AJ21">
        <v>0</v>
      </c>
      <c r="AK21">
        <v>11.203740000000003</v>
      </c>
      <c r="AL21">
        <v>60.683</v>
      </c>
      <c r="AM21">
        <v>0</v>
      </c>
      <c r="AN21">
        <v>0</v>
      </c>
      <c r="AO21">
        <v>3.8737439999999999</v>
      </c>
      <c r="AP21">
        <v>4.4448089063893521</v>
      </c>
      <c r="AQ21">
        <v>0</v>
      </c>
      <c r="AR21">
        <v>21.335599999999999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1134.4030789573005</v>
      </c>
      <c r="DN21">
        <v>34.84410755685775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472.00436122644214</v>
      </c>
      <c r="L22">
        <v>2.9993944393975616</v>
      </c>
      <c r="M22">
        <v>63.769213533497648</v>
      </c>
      <c r="N22">
        <v>51.882635919364688</v>
      </c>
      <c r="O22">
        <v>73.284096828638098</v>
      </c>
      <c r="P22">
        <v>27.530113199171353</v>
      </c>
      <c r="Q22">
        <v>3.0006217924528307</v>
      </c>
      <c r="R22">
        <v>18.619083787068547</v>
      </c>
      <c r="S22">
        <v>4.0005629733520331</v>
      </c>
      <c r="T22">
        <v>0</v>
      </c>
      <c r="U22">
        <v>61.565279329608934</v>
      </c>
      <c r="V22">
        <v>8.6682287206266331</v>
      </c>
      <c r="W22">
        <v>17.860967308667004</v>
      </c>
      <c r="X22">
        <v>43.1867309506341</v>
      </c>
      <c r="Y22">
        <v>0</v>
      </c>
      <c r="Z22">
        <v>2.8783097999999994</v>
      </c>
      <c r="AA22">
        <v>12.318788766731524</v>
      </c>
      <c r="AB22">
        <v>17.351255999999999</v>
      </c>
      <c r="AC22">
        <v>8.50136</v>
      </c>
      <c r="AD22">
        <v>12.01014</v>
      </c>
      <c r="AE22">
        <v>21.712782000000001</v>
      </c>
      <c r="AF22">
        <v>6.1515000000000013</v>
      </c>
      <c r="AG22">
        <v>27.096356159999999</v>
      </c>
      <c r="AH22">
        <v>66.547199999999989</v>
      </c>
      <c r="AI22">
        <v>0</v>
      </c>
      <c r="AJ22">
        <v>0</v>
      </c>
      <c r="AK22">
        <v>11.203740000000003</v>
      </c>
      <c r="AL22">
        <v>60.683</v>
      </c>
      <c r="AM22">
        <v>0</v>
      </c>
      <c r="AN22">
        <v>0</v>
      </c>
      <c r="AO22">
        <v>3.8737439999999999</v>
      </c>
      <c r="AP22">
        <v>4.4448089063893521</v>
      </c>
      <c r="AQ22">
        <v>0</v>
      </c>
      <c r="AR22">
        <v>3.8792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1078.3325906845896</v>
      </c>
      <c r="DN22">
        <v>33.121884957453247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361.00520804057822</v>
      </c>
      <c r="L23">
        <v>2.9065957600777845</v>
      </c>
      <c r="M23">
        <v>63.769213533497648</v>
      </c>
      <c r="N23">
        <v>51.882635919364688</v>
      </c>
      <c r="O23">
        <v>73.284096828638098</v>
      </c>
      <c r="P23">
        <v>27.530113199171353</v>
      </c>
      <c r="Q23">
        <v>2.8748934410646383</v>
      </c>
      <c r="R23">
        <v>18.619083787068547</v>
      </c>
      <c r="S23">
        <v>3.8853913074204947</v>
      </c>
      <c r="T23">
        <v>0</v>
      </c>
      <c r="U23">
        <v>61.565279329608934</v>
      </c>
      <c r="V23">
        <v>8.6682287206266331</v>
      </c>
      <c r="W23">
        <v>17.593474144584512</v>
      </c>
      <c r="X23">
        <v>43.1867309506341</v>
      </c>
      <c r="Y23">
        <v>0</v>
      </c>
      <c r="Z23">
        <v>2.8783097999999994</v>
      </c>
      <c r="AA23">
        <v>12.318788766731524</v>
      </c>
      <c r="AB23">
        <v>17.351255999999999</v>
      </c>
      <c r="AC23">
        <v>8.50136</v>
      </c>
      <c r="AD23">
        <v>12.01014</v>
      </c>
      <c r="AE23">
        <v>21.712782000000001</v>
      </c>
      <c r="AF23">
        <v>6.1515000000000013</v>
      </c>
      <c r="AG23">
        <v>27.096356159999999</v>
      </c>
      <c r="AH23">
        <v>66.547199999999989</v>
      </c>
      <c r="AI23">
        <v>0</v>
      </c>
      <c r="AJ23">
        <v>0</v>
      </c>
      <c r="AK23">
        <v>11.203740000000003</v>
      </c>
      <c r="AL23">
        <v>60.683</v>
      </c>
      <c r="AM23">
        <v>0</v>
      </c>
      <c r="AN23">
        <v>0</v>
      </c>
      <c r="AO23">
        <v>3.8737439999999999</v>
      </c>
      <c r="AP23">
        <v>4.4448089063893521</v>
      </c>
      <c r="AQ23">
        <v>10.4808</v>
      </c>
      <c r="AR23">
        <v>3.8792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980.22640783842633</v>
      </c>
      <c r="DN23">
        <v>30.108522757030329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344.0029640251297</v>
      </c>
      <c r="L24">
        <v>2.9065957600777845</v>
      </c>
      <c r="M24">
        <v>63.769213533497648</v>
      </c>
      <c r="N24">
        <v>51.882635919364688</v>
      </c>
      <c r="O24">
        <v>73.284096828638098</v>
      </c>
      <c r="P24">
        <v>27.530113199171353</v>
      </c>
      <c r="Q24">
        <v>2.8456260089686096</v>
      </c>
      <c r="R24">
        <v>18.619083787068547</v>
      </c>
      <c r="S24">
        <v>3.8761200883002203</v>
      </c>
      <c r="T24">
        <v>0</v>
      </c>
      <c r="U24">
        <v>61.565279329608934</v>
      </c>
      <c r="V24">
        <v>8.6682287206266331</v>
      </c>
      <c r="W24">
        <v>17.593474144584512</v>
      </c>
      <c r="X24">
        <v>43.1867309506341</v>
      </c>
      <c r="Y24">
        <v>0</v>
      </c>
      <c r="Z24">
        <v>2.8783097999999994</v>
      </c>
      <c r="AA24">
        <v>12.318788766731524</v>
      </c>
      <c r="AB24">
        <v>17.351255999999999</v>
      </c>
      <c r="AC24">
        <v>8.50136</v>
      </c>
      <c r="AD24">
        <v>12.01014</v>
      </c>
      <c r="AE24">
        <v>21.712782000000001</v>
      </c>
      <c r="AF24">
        <v>6.1515000000000013</v>
      </c>
      <c r="AG24">
        <v>27.096356159999999</v>
      </c>
      <c r="AH24">
        <v>66.547199999999989</v>
      </c>
      <c r="AI24">
        <v>0</v>
      </c>
      <c r="AJ24">
        <v>0</v>
      </c>
      <c r="AK24">
        <v>11.203740000000003</v>
      </c>
      <c r="AL24">
        <v>60.683</v>
      </c>
      <c r="AM24">
        <v>0</v>
      </c>
      <c r="AN24">
        <v>0</v>
      </c>
      <c r="AO24">
        <v>3.8737439999999999</v>
      </c>
      <c r="AP24">
        <v>4.4448089063893521</v>
      </c>
      <c r="AQ24">
        <v>10.4808</v>
      </c>
      <c r="AR24">
        <v>3.8792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963.69344041625186</v>
      </c>
      <c r="DN24">
        <v>29.600707512539969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313.00519522963714</v>
      </c>
      <c r="L25">
        <v>2.9065957600777845</v>
      </c>
      <c r="M25">
        <v>63.769213533497648</v>
      </c>
      <c r="N25">
        <v>51.882635919364688</v>
      </c>
      <c r="O25">
        <v>73.284096828638098</v>
      </c>
      <c r="P25">
        <v>27.530113199171353</v>
      </c>
      <c r="Q25">
        <v>2.8456260089686096</v>
      </c>
      <c r="R25">
        <v>18.619083787068547</v>
      </c>
      <c r="S25">
        <v>3.8761200883002203</v>
      </c>
      <c r="T25">
        <v>0</v>
      </c>
      <c r="U25">
        <v>61.565279329608934</v>
      </c>
      <c r="V25">
        <v>8.6682287206266331</v>
      </c>
      <c r="W25">
        <v>16.801301886792455</v>
      </c>
      <c r="X25">
        <v>43.1867309506341</v>
      </c>
      <c r="Y25">
        <v>0</v>
      </c>
      <c r="Z25">
        <v>2.8783097999999994</v>
      </c>
      <c r="AA25">
        <v>18.495533556810994</v>
      </c>
      <c r="AB25">
        <v>17.351255999999999</v>
      </c>
      <c r="AC25">
        <v>8.50136</v>
      </c>
      <c r="AD25">
        <v>12.01014</v>
      </c>
      <c r="AE25">
        <v>21.712782000000001</v>
      </c>
      <c r="AF25">
        <v>6.1515000000000013</v>
      </c>
      <c r="AG25">
        <v>27.096356159999999</v>
      </c>
      <c r="AH25">
        <v>66.547199999999989</v>
      </c>
      <c r="AI25">
        <v>0</v>
      </c>
      <c r="AJ25">
        <v>0</v>
      </c>
      <c r="AK25">
        <v>11.203740000000003</v>
      </c>
      <c r="AL25">
        <v>60.683</v>
      </c>
      <c r="AM25">
        <v>0</v>
      </c>
      <c r="AN25">
        <v>0</v>
      </c>
      <c r="AO25">
        <v>3.8737439999999999</v>
      </c>
      <c r="AP25">
        <v>4.4448089063893521</v>
      </c>
      <c r="AQ25">
        <v>20.961600000000001</v>
      </c>
      <c r="AR25">
        <v>3.8792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949.01184900743601</v>
      </c>
      <c r="DN25">
        <v>29.14990265815053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280.00394848264915</v>
      </c>
      <c r="L26">
        <v>2.9065957600777845</v>
      </c>
      <c r="M26">
        <v>63.769213533497648</v>
      </c>
      <c r="N26">
        <v>51.882635919364688</v>
      </c>
      <c r="O26">
        <v>73.284096828638098</v>
      </c>
      <c r="P26">
        <v>27.530113199171353</v>
      </c>
      <c r="Q26">
        <v>2.8456260089686096</v>
      </c>
      <c r="R26">
        <v>18.619083787068547</v>
      </c>
      <c r="S26">
        <v>3.8761200883002203</v>
      </c>
      <c r="T26">
        <v>0</v>
      </c>
      <c r="U26">
        <v>61.565279329608934</v>
      </c>
      <c r="V26">
        <v>8.6682287206266331</v>
      </c>
      <c r="W26">
        <v>16.801301886792455</v>
      </c>
      <c r="X26">
        <v>43.1867309506341</v>
      </c>
      <c r="Y26">
        <v>0</v>
      </c>
      <c r="Z26">
        <v>2.8783097999999994</v>
      </c>
      <c r="AA26">
        <v>18.495533556810994</v>
      </c>
      <c r="AB26">
        <v>17.351255999999999</v>
      </c>
      <c r="AC26">
        <v>8.50136</v>
      </c>
      <c r="AD26">
        <v>12.01014</v>
      </c>
      <c r="AE26">
        <v>21.712782000000001</v>
      </c>
      <c r="AF26">
        <v>6.1515000000000013</v>
      </c>
      <c r="AG26">
        <v>27.096356159999999</v>
      </c>
      <c r="AH26">
        <v>66.547199999999989</v>
      </c>
      <c r="AI26">
        <v>0</v>
      </c>
      <c r="AJ26">
        <v>0</v>
      </c>
      <c r="AK26">
        <v>11.203740000000003</v>
      </c>
      <c r="AL26">
        <v>60.683</v>
      </c>
      <c r="AM26">
        <v>0</v>
      </c>
      <c r="AN26">
        <v>0</v>
      </c>
      <c r="AO26">
        <v>3.8737439999999999</v>
      </c>
      <c r="AP26">
        <v>4.4448089063893521</v>
      </c>
      <c r="AQ26">
        <v>32.359470000000002</v>
      </c>
      <c r="AR26">
        <v>3.8792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928.05225317569375</v>
      </c>
      <c r="DN26">
        <v>28.506121742904895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307.40234542095624</v>
      </c>
      <c r="L27">
        <v>2.9065957600777845</v>
      </c>
      <c r="M27">
        <v>63.769213533497648</v>
      </c>
      <c r="N27">
        <v>51.882635919364688</v>
      </c>
      <c r="O27">
        <v>73.284096828638098</v>
      </c>
      <c r="P27">
        <v>27.530113199171353</v>
      </c>
      <c r="Q27">
        <v>2.8456260089686096</v>
      </c>
      <c r="R27">
        <v>18.619083787068547</v>
      </c>
      <c r="S27">
        <v>3.8761200883002203</v>
      </c>
      <c r="T27">
        <v>0</v>
      </c>
      <c r="U27">
        <v>61.565279329608934</v>
      </c>
      <c r="V27">
        <v>8.7860725847243302</v>
      </c>
      <c r="W27">
        <v>16.256007516703786</v>
      </c>
      <c r="X27">
        <v>43.1867309506341</v>
      </c>
      <c r="Y27">
        <v>0</v>
      </c>
      <c r="Z27">
        <v>2.8783097999999994</v>
      </c>
      <c r="AA27">
        <v>18.495533556810994</v>
      </c>
      <c r="AB27">
        <v>17.351255999999999</v>
      </c>
      <c r="AC27">
        <v>8.50136</v>
      </c>
      <c r="AD27">
        <v>12.01014</v>
      </c>
      <c r="AE27">
        <v>21.712782000000001</v>
      </c>
      <c r="AF27">
        <v>6.1515000000000013</v>
      </c>
      <c r="AG27">
        <v>27.096356159999999</v>
      </c>
      <c r="AH27">
        <v>66.547199999999989</v>
      </c>
      <c r="AI27">
        <v>0</v>
      </c>
      <c r="AJ27">
        <v>0</v>
      </c>
      <c r="AK27">
        <v>11.203740000000003</v>
      </c>
      <c r="AL27">
        <v>60.683</v>
      </c>
      <c r="AM27">
        <v>0</v>
      </c>
      <c r="AN27">
        <v>0</v>
      </c>
      <c r="AO27">
        <v>3.8737439999999999</v>
      </c>
      <c r="AP27">
        <v>4.4448089063893521</v>
      </c>
      <c r="AQ27">
        <v>43.145960000000002</v>
      </c>
      <c r="AR27">
        <v>3.8792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964.68451812280944</v>
      </c>
      <c r="DN27">
        <v>29.631293228105307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342.78605721028703</v>
      </c>
      <c r="L28">
        <v>2.9065957600777845</v>
      </c>
      <c r="M28">
        <v>63.769213533497648</v>
      </c>
      <c r="N28">
        <v>51.882635919364688</v>
      </c>
      <c r="O28">
        <v>73.284096828638098</v>
      </c>
      <c r="P28">
        <v>27.530113199171353</v>
      </c>
      <c r="Q28">
        <v>2.8456260089686096</v>
      </c>
      <c r="R28">
        <v>18.619083787068547</v>
      </c>
      <c r="S28">
        <v>3.8761200883002203</v>
      </c>
      <c r="T28">
        <v>0</v>
      </c>
      <c r="U28">
        <v>61.565279329608934</v>
      </c>
      <c r="V28">
        <v>8.7860725847243302</v>
      </c>
      <c r="W28">
        <v>16.256007516703786</v>
      </c>
      <c r="X28">
        <v>43.1867309506341</v>
      </c>
      <c r="Y28">
        <v>0</v>
      </c>
      <c r="Z28">
        <v>2.8783097999999994</v>
      </c>
      <c r="AA28">
        <v>18.495533556810994</v>
      </c>
      <c r="AB28">
        <v>17.351255999999999</v>
      </c>
      <c r="AC28">
        <v>8.50136</v>
      </c>
      <c r="AD28">
        <v>12.01014</v>
      </c>
      <c r="AE28">
        <v>21.712782000000001</v>
      </c>
      <c r="AF28">
        <v>6.1515000000000013</v>
      </c>
      <c r="AG28">
        <v>27.096356159999999</v>
      </c>
      <c r="AH28">
        <v>66.547199999999989</v>
      </c>
      <c r="AI28">
        <v>0</v>
      </c>
      <c r="AJ28">
        <v>0</v>
      </c>
      <c r="AK28">
        <v>11.203740000000003</v>
      </c>
      <c r="AL28">
        <v>60.683</v>
      </c>
      <c r="AM28">
        <v>0</v>
      </c>
      <c r="AN28">
        <v>0</v>
      </c>
      <c r="AO28">
        <v>3.8737439999999999</v>
      </c>
      <c r="AP28">
        <v>4.4448089063893521</v>
      </c>
      <c r="AQ28">
        <v>43.145960000000002</v>
      </c>
      <c r="AR28">
        <v>3.8792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999.01379493550633</v>
      </c>
      <c r="DN28">
        <v>30.68572820473932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323.00444510795239</v>
      </c>
      <c r="L29">
        <v>2.9065957600777845</v>
      </c>
      <c r="M29">
        <v>63.769213533497648</v>
      </c>
      <c r="N29">
        <v>51.882635919364688</v>
      </c>
      <c r="O29">
        <v>73.284096828638098</v>
      </c>
      <c r="P29">
        <v>27.530113199171353</v>
      </c>
      <c r="Q29">
        <v>2.8456260089686096</v>
      </c>
      <c r="R29">
        <v>18.619083787068547</v>
      </c>
      <c r="S29">
        <v>3.8761200883002203</v>
      </c>
      <c r="T29">
        <v>0</v>
      </c>
      <c r="U29">
        <v>61.565279329608934</v>
      </c>
      <c r="V29">
        <v>8.7860725847243302</v>
      </c>
      <c r="W29">
        <v>16.256007516703786</v>
      </c>
      <c r="X29">
        <v>43.1867309506341</v>
      </c>
      <c r="Y29">
        <v>0</v>
      </c>
      <c r="Z29">
        <v>2.8783097999999994</v>
      </c>
      <c r="AA29">
        <v>18.495533556810994</v>
      </c>
      <c r="AB29">
        <v>17.351255999999999</v>
      </c>
      <c r="AC29">
        <v>8.50136</v>
      </c>
      <c r="AD29">
        <v>12.01014</v>
      </c>
      <c r="AE29">
        <v>21.712782000000001</v>
      </c>
      <c r="AF29">
        <v>6.1515000000000013</v>
      </c>
      <c r="AG29">
        <v>27.096356159999999</v>
      </c>
      <c r="AH29">
        <v>66.547199999999989</v>
      </c>
      <c r="AI29">
        <v>0</v>
      </c>
      <c r="AJ29">
        <v>0</v>
      </c>
      <c r="AK29">
        <v>11.203740000000003</v>
      </c>
      <c r="AL29">
        <v>60.683</v>
      </c>
      <c r="AM29">
        <v>0</v>
      </c>
      <c r="AN29">
        <v>0</v>
      </c>
      <c r="AO29">
        <v>3.8737439999999999</v>
      </c>
      <c r="AP29">
        <v>4.4448089063893521</v>
      </c>
      <c r="AQ29">
        <v>43.145960000000002</v>
      </c>
      <c r="AR29">
        <v>3.8792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979.82167483211026</v>
      </c>
      <c r="DN29">
        <v>30.09623620580075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275.00434973282876</v>
      </c>
      <c r="L30">
        <v>2.9065957600777845</v>
      </c>
      <c r="M30">
        <v>63.769213533497648</v>
      </c>
      <c r="N30">
        <v>51.882635919364688</v>
      </c>
      <c r="O30">
        <v>73.284096828638098</v>
      </c>
      <c r="P30">
        <v>27.530113199171353</v>
      </c>
      <c r="Q30">
        <v>2.8456260089686096</v>
      </c>
      <c r="R30">
        <v>18.619083787068547</v>
      </c>
      <c r="S30">
        <v>3.8761200883002203</v>
      </c>
      <c r="T30">
        <v>0</v>
      </c>
      <c r="U30">
        <v>61.565279329608934</v>
      </c>
      <c r="V30">
        <v>8.7860725847243302</v>
      </c>
      <c r="W30">
        <v>16.256007516703786</v>
      </c>
      <c r="X30">
        <v>43.1867309506341</v>
      </c>
      <c r="Y30">
        <v>0</v>
      </c>
      <c r="Z30">
        <v>2.8783097999999994</v>
      </c>
      <c r="AA30">
        <v>18.495533556810994</v>
      </c>
      <c r="AB30">
        <v>17.351255999999999</v>
      </c>
      <c r="AC30">
        <v>8.50136</v>
      </c>
      <c r="AD30">
        <v>12.01014</v>
      </c>
      <c r="AE30">
        <v>21.712782000000001</v>
      </c>
      <c r="AF30">
        <v>6.1515000000000013</v>
      </c>
      <c r="AG30">
        <v>27.096356159999999</v>
      </c>
      <c r="AH30">
        <v>66.547199999999989</v>
      </c>
      <c r="AI30">
        <v>0</v>
      </c>
      <c r="AJ30">
        <v>0</v>
      </c>
      <c r="AK30">
        <v>11.203740000000003</v>
      </c>
      <c r="AL30">
        <v>60.683</v>
      </c>
      <c r="AM30">
        <v>0</v>
      </c>
      <c r="AN30">
        <v>0</v>
      </c>
      <c r="AO30">
        <v>3.8737439999999999</v>
      </c>
      <c r="AP30">
        <v>4.4448089063893521</v>
      </c>
      <c r="AQ30">
        <v>32.359470000000002</v>
      </c>
      <c r="AR30">
        <v>21.335599999999999</v>
      </c>
      <c r="AS30">
        <v>5.0217999999999998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940.29632336580619</v>
      </c>
      <c r="DN30">
        <v>28.882202296981049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270.00476000927637</v>
      </c>
      <c r="L31">
        <v>2.9993944393975616</v>
      </c>
      <c r="M31">
        <v>63.769213533497648</v>
      </c>
      <c r="N31">
        <v>51.882635919364688</v>
      </c>
      <c r="O31">
        <v>73.284096828638098</v>
      </c>
      <c r="P31">
        <v>27.530113199171353</v>
      </c>
      <c r="Q31">
        <v>2.9987138506163888</v>
      </c>
      <c r="R31">
        <v>18.619083787068547</v>
      </c>
      <c r="S31">
        <v>3.9990377192982458</v>
      </c>
      <c r="T31">
        <v>0</v>
      </c>
      <c r="U31">
        <v>61.892306647234641</v>
      </c>
      <c r="V31">
        <v>8.9377383797468344</v>
      </c>
      <c r="W31">
        <v>16.256007516703786</v>
      </c>
      <c r="X31">
        <v>43.1867309506341</v>
      </c>
      <c r="Y31">
        <v>0</v>
      </c>
      <c r="Z31">
        <v>2.8783097999999994</v>
      </c>
      <c r="AA31">
        <v>12.318788766731524</v>
      </c>
      <c r="AB31">
        <v>17.351255999999999</v>
      </c>
      <c r="AC31">
        <v>8.50136</v>
      </c>
      <c r="AD31">
        <v>12.01014</v>
      </c>
      <c r="AE31">
        <v>21.712782000000001</v>
      </c>
      <c r="AF31">
        <v>6.1515000000000013</v>
      </c>
      <c r="AG31">
        <v>27.096356159999999</v>
      </c>
      <c r="AH31">
        <v>66.547199999999989</v>
      </c>
      <c r="AI31">
        <v>0</v>
      </c>
      <c r="AJ31">
        <v>0</v>
      </c>
      <c r="AK31">
        <v>11.203740000000003</v>
      </c>
      <c r="AL31">
        <v>60.683</v>
      </c>
      <c r="AM31">
        <v>0</v>
      </c>
      <c r="AN31">
        <v>0</v>
      </c>
      <c r="AO31">
        <v>3.8737439999999999</v>
      </c>
      <c r="AP31">
        <v>4.4448089063893521</v>
      </c>
      <c r="AQ31">
        <v>32.359470000000002</v>
      </c>
      <c r="AR31">
        <v>21.335599999999999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929.70223184424049</v>
      </c>
      <c r="DN31">
        <v>28.556656569528624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270.00476000927637</v>
      </c>
      <c r="L32">
        <v>2.9993944393975616</v>
      </c>
      <c r="M32">
        <v>63.769213533497648</v>
      </c>
      <c r="N32">
        <v>51.882635919364688</v>
      </c>
      <c r="O32">
        <v>73.284096828638098</v>
      </c>
      <c r="P32">
        <v>27.530113199171353</v>
      </c>
      <c r="Q32">
        <v>2.9987138506163888</v>
      </c>
      <c r="R32">
        <v>18.619083787068547</v>
      </c>
      <c r="S32">
        <v>3.9990377192982458</v>
      </c>
      <c r="T32">
        <v>0</v>
      </c>
      <c r="U32">
        <v>61.904337679656251</v>
      </c>
      <c r="V32">
        <v>8.9377383797468344</v>
      </c>
      <c r="W32">
        <v>16.256007516703786</v>
      </c>
      <c r="X32">
        <v>43.1867309506341</v>
      </c>
      <c r="Y32">
        <v>0</v>
      </c>
      <c r="Z32">
        <v>2.8783097999999994</v>
      </c>
      <c r="AA32">
        <v>12.318788766731524</v>
      </c>
      <c r="AB32">
        <v>17.351255999999999</v>
      </c>
      <c r="AC32">
        <v>8.50136</v>
      </c>
      <c r="AD32">
        <v>12.01014</v>
      </c>
      <c r="AE32">
        <v>21.712782000000001</v>
      </c>
      <c r="AF32">
        <v>6.1515000000000013</v>
      </c>
      <c r="AG32">
        <v>27.096356159999999</v>
      </c>
      <c r="AH32">
        <v>66.547199999999989</v>
      </c>
      <c r="AI32">
        <v>0</v>
      </c>
      <c r="AJ32">
        <v>0</v>
      </c>
      <c r="AK32">
        <v>11.203740000000003</v>
      </c>
      <c r="AL32">
        <v>60.683</v>
      </c>
      <c r="AM32">
        <v>0</v>
      </c>
      <c r="AN32">
        <v>0</v>
      </c>
      <c r="AO32">
        <v>3.8737439999999999</v>
      </c>
      <c r="AP32">
        <v>4.4448089063893521</v>
      </c>
      <c r="AQ32">
        <v>32.359470000000002</v>
      </c>
      <c r="AR32">
        <v>2.9093999999999993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911.83680528758441</v>
      </c>
      <c r="DN32">
        <v>28.007914158606368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270.00476000927637</v>
      </c>
      <c r="L33">
        <v>2.9993944393975616</v>
      </c>
      <c r="M33">
        <v>63.769213533497648</v>
      </c>
      <c r="N33">
        <v>51.882635919364688</v>
      </c>
      <c r="O33">
        <v>73.284096828638098</v>
      </c>
      <c r="P33">
        <v>27.530113199171353</v>
      </c>
      <c r="Q33">
        <v>2.9987138506163888</v>
      </c>
      <c r="R33">
        <v>4.9980709169054451</v>
      </c>
      <c r="S33">
        <v>3.9990377192982458</v>
      </c>
      <c r="T33">
        <v>0</v>
      </c>
      <c r="U33">
        <v>61.904337679656251</v>
      </c>
      <c r="V33">
        <v>2.9989848463187991</v>
      </c>
      <c r="W33">
        <v>5.9984770119368509</v>
      </c>
      <c r="X33">
        <v>9.9975679481094755</v>
      </c>
      <c r="Y33">
        <v>0</v>
      </c>
      <c r="Z33">
        <v>2.8783097999999994</v>
      </c>
      <c r="AA33">
        <v>12.318788766731524</v>
      </c>
      <c r="AB33">
        <v>17.351255999999999</v>
      </c>
      <c r="AC33">
        <v>8.50136</v>
      </c>
      <c r="AD33">
        <v>12.01014</v>
      </c>
      <c r="AE33">
        <v>21.712782000000001</v>
      </c>
      <c r="AF33">
        <v>6.1515000000000013</v>
      </c>
      <c r="AG33">
        <v>27.096356159999999</v>
      </c>
      <c r="AH33">
        <v>66.547199999999989</v>
      </c>
      <c r="AI33">
        <v>0</v>
      </c>
      <c r="AJ33">
        <v>0</v>
      </c>
      <c r="AK33">
        <v>11.203740000000003</v>
      </c>
      <c r="AL33">
        <v>60.683</v>
      </c>
      <c r="AM33">
        <v>0</v>
      </c>
      <c r="AN33">
        <v>0</v>
      </c>
      <c r="AO33">
        <v>3.8737439999999999</v>
      </c>
      <c r="AP33">
        <v>4.4448089063893521</v>
      </c>
      <c r="AQ33">
        <v>20.961600000000001</v>
      </c>
      <c r="AR33">
        <v>2.9093999999999993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839.64972427940779</v>
      </c>
      <c r="DN33">
        <v>25.790665255900237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270.00476000927637</v>
      </c>
      <c r="L34">
        <v>2.9993944393975616</v>
      </c>
      <c r="M34">
        <v>63.769213533497648</v>
      </c>
      <c r="N34">
        <v>51.882635919364688</v>
      </c>
      <c r="O34">
        <v>73.284096828638098</v>
      </c>
      <c r="P34">
        <v>27.530113199171353</v>
      </c>
      <c r="Q34">
        <v>2.9987138506163888</v>
      </c>
      <c r="R34">
        <v>4.9980709169054451</v>
      </c>
      <c r="S34">
        <v>3.9990377192982458</v>
      </c>
      <c r="T34">
        <v>0</v>
      </c>
      <c r="U34">
        <v>61.904337679656251</v>
      </c>
      <c r="V34">
        <v>2.9989848463187991</v>
      </c>
      <c r="W34">
        <v>5.9984770119368509</v>
      </c>
      <c r="X34">
        <v>9.9975679481094755</v>
      </c>
      <c r="Y34">
        <v>0</v>
      </c>
      <c r="Z34">
        <v>2.8783097999999994</v>
      </c>
      <c r="AA34">
        <v>6.1420439766520563</v>
      </c>
      <c r="AB34">
        <v>17.351255999999999</v>
      </c>
      <c r="AC34">
        <v>8.50136</v>
      </c>
      <c r="AD34">
        <v>12.01014</v>
      </c>
      <c r="AE34">
        <v>21.712782000000001</v>
      </c>
      <c r="AF34">
        <v>6.1515000000000013</v>
      </c>
      <c r="AG34">
        <v>27.096356159999999</v>
      </c>
      <c r="AH34">
        <v>66.547199999999989</v>
      </c>
      <c r="AI34">
        <v>0</v>
      </c>
      <c r="AJ34">
        <v>0</v>
      </c>
      <c r="AK34">
        <v>11.203740000000003</v>
      </c>
      <c r="AL34">
        <v>60.683</v>
      </c>
      <c r="AM34">
        <v>0</v>
      </c>
      <c r="AN34">
        <v>0</v>
      </c>
      <c r="AO34">
        <v>3.8737439999999999</v>
      </c>
      <c r="AP34">
        <v>4.8949161374161223</v>
      </c>
      <c r="AQ34">
        <v>20.961600000000001</v>
      </c>
      <c r="AR34">
        <v>2.9093999999999993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834.09385470436666</v>
      </c>
      <c r="DN34">
        <v>25.6198972718887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270.00476000927637</v>
      </c>
      <c r="L35">
        <v>2.9993944393975616</v>
      </c>
      <c r="M35">
        <v>63.769213533497648</v>
      </c>
      <c r="N35">
        <v>51.882635919364688</v>
      </c>
      <c r="O35">
        <v>73.284096828638098</v>
      </c>
      <c r="P35">
        <v>27.530113199171353</v>
      </c>
      <c r="Q35">
        <v>2.9987138506163888</v>
      </c>
      <c r="R35">
        <v>4.9980709169054451</v>
      </c>
      <c r="S35">
        <v>3.9990377192982458</v>
      </c>
      <c r="T35">
        <v>0</v>
      </c>
      <c r="U35">
        <v>61.904337679656251</v>
      </c>
      <c r="V35">
        <v>2.9989848463187991</v>
      </c>
      <c r="W35">
        <v>5.9984770119368509</v>
      </c>
      <c r="X35">
        <v>9.9975679481094755</v>
      </c>
      <c r="Y35">
        <v>0</v>
      </c>
      <c r="Z35">
        <v>2.8638167999999995</v>
      </c>
      <c r="AA35">
        <v>6.1420439766520563</v>
      </c>
      <c r="AB35">
        <v>17.351255999999999</v>
      </c>
      <c r="AC35">
        <v>8.50136</v>
      </c>
      <c r="AD35">
        <v>12.01014</v>
      </c>
      <c r="AE35">
        <v>21.712782000000001</v>
      </c>
      <c r="AF35">
        <v>6.1515000000000013</v>
      </c>
      <c r="AG35">
        <v>27.096356159999999</v>
      </c>
      <c r="AH35">
        <v>66.547199999999989</v>
      </c>
      <c r="AI35">
        <v>0</v>
      </c>
      <c r="AJ35">
        <v>0</v>
      </c>
      <c r="AK35">
        <v>11.203740000000003</v>
      </c>
      <c r="AL35">
        <v>59.816099999999992</v>
      </c>
      <c r="AM35">
        <v>0</v>
      </c>
      <c r="AN35">
        <v>0</v>
      </c>
      <c r="AO35">
        <v>3.8737439999999999</v>
      </c>
      <c r="AP35">
        <v>4.8949161374161223</v>
      </c>
      <c r="AQ35">
        <v>20.961600000000001</v>
      </c>
      <c r="AR35">
        <v>2.9093999999999993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833.23872733851044</v>
      </c>
      <c r="DN35">
        <v>25.593631637744888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270.00476000927637</v>
      </c>
      <c r="L36">
        <v>2.9993944393975616</v>
      </c>
      <c r="M36">
        <v>63.769213533497648</v>
      </c>
      <c r="N36">
        <v>51.882635919364688</v>
      </c>
      <c r="O36">
        <v>73.284096828638098</v>
      </c>
      <c r="P36">
        <v>27.530113199171353</v>
      </c>
      <c r="Q36">
        <v>2.9987138506163888</v>
      </c>
      <c r="R36">
        <v>4.9980709169054451</v>
      </c>
      <c r="S36">
        <v>3.9990377192982458</v>
      </c>
      <c r="T36">
        <v>0</v>
      </c>
      <c r="U36">
        <v>61.904337679656251</v>
      </c>
      <c r="V36">
        <v>2.9989848463187991</v>
      </c>
      <c r="W36">
        <v>5.9984770119368509</v>
      </c>
      <c r="X36">
        <v>9.9975679481094755</v>
      </c>
      <c r="Y36">
        <v>0</v>
      </c>
      <c r="Z36">
        <v>2.8638167999999995</v>
      </c>
      <c r="AA36">
        <v>6.1420439766520563</v>
      </c>
      <c r="AB36">
        <v>17.351255999999999</v>
      </c>
      <c r="AC36">
        <v>8.50136</v>
      </c>
      <c r="AD36">
        <v>12.01014</v>
      </c>
      <c r="AE36">
        <v>21.712782000000001</v>
      </c>
      <c r="AF36">
        <v>6.1515000000000013</v>
      </c>
      <c r="AG36">
        <v>27.096356159999999</v>
      </c>
      <c r="AH36">
        <v>66.547199999999989</v>
      </c>
      <c r="AI36">
        <v>0</v>
      </c>
      <c r="AJ36">
        <v>0</v>
      </c>
      <c r="AK36">
        <v>11.203740000000003</v>
      </c>
      <c r="AL36">
        <v>59.816099999999992</v>
      </c>
      <c r="AM36">
        <v>0</v>
      </c>
      <c r="AN36">
        <v>0</v>
      </c>
      <c r="AO36">
        <v>3.8737439999999999</v>
      </c>
      <c r="AP36">
        <v>4.8949161374161223</v>
      </c>
      <c r="AQ36">
        <v>10.4808</v>
      </c>
      <c r="AR36">
        <v>2.9093999999999993</v>
      </c>
      <c r="AS36">
        <v>4.7264000000000008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823.35685203013111</v>
      </c>
      <c r="DN36">
        <v>25.290106946124311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270.00476000927637</v>
      </c>
      <c r="L37">
        <v>2.9993944393975616</v>
      </c>
      <c r="M37">
        <v>63.769213533497648</v>
      </c>
      <c r="N37">
        <v>51.882635919364688</v>
      </c>
      <c r="O37">
        <v>73.284096828638098</v>
      </c>
      <c r="P37">
        <v>27.530113199171353</v>
      </c>
      <c r="Q37">
        <v>2.9987138506163888</v>
      </c>
      <c r="R37">
        <v>4.9980709169054451</v>
      </c>
      <c r="S37">
        <v>3.9990377192982458</v>
      </c>
      <c r="T37">
        <v>0</v>
      </c>
      <c r="U37">
        <v>61.904337679656251</v>
      </c>
      <c r="V37">
        <v>2.9989848463187991</v>
      </c>
      <c r="W37">
        <v>5.9984770119368509</v>
      </c>
      <c r="X37">
        <v>9.9975679481094755</v>
      </c>
      <c r="Y37">
        <v>0</v>
      </c>
      <c r="Z37">
        <v>2.8638167999999995</v>
      </c>
      <c r="AA37">
        <v>4.8581138798377843</v>
      </c>
      <c r="AB37">
        <v>17.351255999999999</v>
      </c>
      <c r="AC37">
        <v>8.50136</v>
      </c>
      <c r="AD37">
        <v>12.01014</v>
      </c>
      <c r="AE37">
        <v>21.712782000000001</v>
      </c>
      <c r="AF37">
        <v>6.1515000000000013</v>
      </c>
      <c r="AG37">
        <v>27.096356159999999</v>
      </c>
      <c r="AH37">
        <v>66.547199999999989</v>
      </c>
      <c r="AI37">
        <v>0</v>
      </c>
      <c r="AJ37">
        <v>0</v>
      </c>
      <c r="AK37">
        <v>11.203740000000003</v>
      </c>
      <c r="AL37">
        <v>59.816099999999992</v>
      </c>
      <c r="AM37">
        <v>0</v>
      </c>
      <c r="AN37">
        <v>0</v>
      </c>
      <c r="AO37">
        <v>3.8737439999999999</v>
      </c>
      <c r="AP37">
        <v>4.8949161374161223</v>
      </c>
      <c r="AQ37">
        <v>10.4808</v>
      </c>
      <c r="AR37">
        <v>2.9093999999999993</v>
      </c>
      <c r="AS37">
        <v>10.87072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828.07243150708427</v>
      </c>
      <c r="DN37">
        <v>25.434917372356821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270.00631751147762</v>
      </c>
      <c r="L38">
        <v>2.9993944393975616</v>
      </c>
      <c r="M38">
        <v>63.769213533497648</v>
      </c>
      <c r="N38">
        <v>51.882635919364688</v>
      </c>
      <c r="O38">
        <v>73.284096828638098</v>
      </c>
      <c r="P38">
        <v>27.530113199171353</v>
      </c>
      <c r="Q38">
        <v>3.3727513223802736</v>
      </c>
      <c r="R38">
        <v>4.9984585505735142</v>
      </c>
      <c r="S38">
        <v>4.0005629733520331</v>
      </c>
      <c r="T38">
        <v>0</v>
      </c>
      <c r="U38">
        <v>61.904337679656251</v>
      </c>
      <c r="V38">
        <v>2.9989848463187991</v>
      </c>
      <c r="W38">
        <v>5.9984770119368509</v>
      </c>
      <c r="X38">
        <v>9.9975679481094755</v>
      </c>
      <c r="Y38">
        <v>0</v>
      </c>
      <c r="Z38">
        <v>2.8638167999999995</v>
      </c>
      <c r="AA38">
        <v>0</v>
      </c>
      <c r="AB38">
        <v>17.351255999999999</v>
      </c>
      <c r="AC38">
        <v>8.50136</v>
      </c>
      <c r="AD38">
        <v>12.01014</v>
      </c>
      <c r="AE38">
        <v>21.712782000000001</v>
      </c>
      <c r="AF38">
        <v>6.1515000000000013</v>
      </c>
      <c r="AG38">
        <v>27.096356159999999</v>
      </c>
      <c r="AH38">
        <v>66.547199999999989</v>
      </c>
      <c r="AI38">
        <v>0</v>
      </c>
      <c r="AJ38">
        <v>0</v>
      </c>
      <c r="AK38">
        <v>11.203740000000003</v>
      </c>
      <c r="AL38">
        <v>59.816099999999992</v>
      </c>
      <c r="AM38">
        <v>0</v>
      </c>
      <c r="AN38">
        <v>0</v>
      </c>
      <c r="AO38">
        <v>3.8737439999999999</v>
      </c>
      <c r="AP38">
        <v>4.8949161374161223</v>
      </c>
      <c r="AQ38">
        <v>0</v>
      </c>
      <c r="AR38">
        <v>2.9093999999999993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813.55698643092376</v>
      </c>
      <c r="DN38">
        <v>24.988956430366592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270.00631751147762</v>
      </c>
      <c r="L39">
        <v>8.2457253970504834</v>
      </c>
      <c r="M39">
        <v>63.769213533497648</v>
      </c>
      <c r="N39">
        <v>51.882635919364688</v>
      </c>
      <c r="O39">
        <v>73.284096828638098</v>
      </c>
      <c r="P39">
        <v>27.530113199171353</v>
      </c>
      <c r="Q39">
        <v>3.7939433356833057</v>
      </c>
      <c r="R39">
        <v>4.9980709169054451</v>
      </c>
      <c r="S39">
        <v>4.1237119755911511</v>
      </c>
      <c r="T39">
        <v>0</v>
      </c>
      <c r="U39">
        <v>61.904337679656251</v>
      </c>
      <c r="V39">
        <v>2.9989848463187991</v>
      </c>
      <c r="W39">
        <v>5.9984770119368509</v>
      </c>
      <c r="X39">
        <v>9.9975679481094755</v>
      </c>
      <c r="Y39">
        <v>0</v>
      </c>
      <c r="Z39">
        <v>2.8638167999999995</v>
      </c>
      <c r="AA39">
        <v>0</v>
      </c>
      <c r="AB39">
        <v>8.1955999999999989</v>
      </c>
      <c r="AC39">
        <v>8.50136</v>
      </c>
      <c r="AD39">
        <v>12.01014</v>
      </c>
      <c r="AE39">
        <v>21.712782000000001</v>
      </c>
      <c r="AF39">
        <v>6.1515000000000013</v>
      </c>
      <c r="AG39">
        <v>27.096356159999999</v>
      </c>
      <c r="AH39">
        <v>66.547199999999989</v>
      </c>
      <c r="AI39">
        <v>0</v>
      </c>
      <c r="AJ39">
        <v>0</v>
      </c>
      <c r="AK39">
        <v>11.203740000000003</v>
      </c>
      <c r="AL39">
        <v>59.816099999999992</v>
      </c>
      <c r="AM39">
        <v>0</v>
      </c>
      <c r="AN39">
        <v>0</v>
      </c>
      <c r="AO39">
        <v>5.8106159999999987</v>
      </c>
      <c r="AP39">
        <v>4.8949161374161223</v>
      </c>
      <c r="AQ39">
        <v>0</v>
      </c>
      <c r="AR39">
        <v>21.335599999999999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830.04815490553756</v>
      </c>
      <c r="DN39">
        <v>25.495488295279678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270.00476000927637</v>
      </c>
      <c r="L40">
        <v>3.0406096148500446</v>
      </c>
      <c r="M40">
        <v>63.769213533497648</v>
      </c>
      <c r="N40">
        <v>51.882635919364688</v>
      </c>
      <c r="O40">
        <v>73.284096828638098</v>
      </c>
      <c r="P40">
        <v>27.530113199171353</v>
      </c>
      <c r="Q40">
        <v>3.9041405217013891</v>
      </c>
      <c r="R40">
        <v>4.9980709169054451</v>
      </c>
      <c r="S40">
        <v>4.2075621129860608</v>
      </c>
      <c r="T40">
        <v>0</v>
      </c>
      <c r="U40">
        <v>61.904337679656251</v>
      </c>
      <c r="V40">
        <v>2.9989848463187991</v>
      </c>
      <c r="W40">
        <v>5.9984770119368509</v>
      </c>
      <c r="X40">
        <v>9.9975679481094755</v>
      </c>
      <c r="Y40">
        <v>0</v>
      </c>
      <c r="Z40">
        <v>2.8638167999999995</v>
      </c>
      <c r="AA40">
        <v>0</v>
      </c>
      <c r="AB40">
        <v>8.1955999999999989</v>
      </c>
      <c r="AC40">
        <v>4.2506799999999991</v>
      </c>
      <c r="AD40">
        <v>12.01014</v>
      </c>
      <c r="AE40">
        <v>21.712782000000001</v>
      </c>
      <c r="AF40">
        <v>6.1515000000000013</v>
      </c>
      <c r="AG40">
        <v>27.096356159999999</v>
      </c>
      <c r="AH40">
        <v>66.547199999999989</v>
      </c>
      <c r="AI40">
        <v>0</v>
      </c>
      <c r="AJ40">
        <v>0</v>
      </c>
      <c r="AK40">
        <v>11.203740000000003</v>
      </c>
      <c r="AL40">
        <v>59.816099999999992</v>
      </c>
      <c r="AM40">
        <v>0</v>
      </c>
      <c r="AN40">
        <v>0</v>
      </c>
      <c r="AO40">
        <v>5.8106159999999987</v>
      </c>
      <c r="AP40">
        <v>4.8949161374161223</v>
      </c>
      <c r="AQ40">
        <v>0</v>
      </c>
      <c r="AR40">
        <v>21.335599999999999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821.06089482305265</v>
      </c>
      <c r="DN40">
        <v>25.219442416775884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278.29396973869342</v>
      </c>
      <c r="L41">
        <v>2.9994151904286168</v>
      </c>
      <c r="M41">
        <v>29.994069038767922</v>
      </c>
      <c r="N41">
        <v>51.882635919364688</v>
      </c>
      <c r="O41">
        <v>73.284096828638098</v>
      </c>
      <c r="P41">
        <v>14.997418414634147</v>
      </c>
      <c r="Q41">
        <v>5.1547517574692439</v>
      </c>
      <c r="R41">
        <v>4.9980709169054451</v>
      </c>
      <c r="S41">
        <v>5.947736199391171</v>
      </c>
      <c r="T41">
        <v>0</v>
      </c>
      <c r="U41">
        <v>61.904337679656251</v>
      </c>
      <c r="V41">
        <v>2.9989848463187991</v>
      </c>
      <c r="W41">
        <v>5.9984770119368509</v>
      </c>
      <c r="X41">
        <v>9.9975679481094755</v>
      </c>
      <c r="Y41">
        <v>0</v>
      </c>
      <c r="Z41">
        <v>2.8638167999999995</v>
      </c>
      <c r="AA41">
        <v>0</v>
      </c>
      <c r="AB41">
        <v>8.1955999999999989</v>
      </c>
      <c r="AC41">
        <v>4.2506799999999991</v>
      </c>
      <c r="AD41">
        <v>12.01014</v>
      </c>
      <c r="AE41">
        <v>21.712782000000001</v>
      </c>
      <c r="AF41">
        <v>6.1515000000000013</v>
      </c>
      <c r="AG41">
        <v>27.096356159999999</v>
      </c>
      <c r="AH41">
        <v>67.171079999999989</v>
      </c>
      <c r="AI41">
        <v>0</v>
      </c>
      <c r="AJ41">
        <v>0</v>
      </c>
      <c r="AK41">
        <v>11.203740000000003</v>
      </c>
      <c r="AL41">
        <v>59.816099999999992</v>
      </c>
      <c r="AM41">
        <v>0</v>
      </c>
      <c r="AN41">
        <v>0</v>
      </c>
      <c r="AO41">
        <v>7.7474879999999997</v>
      </c>
      <c r="AP41">
        <v>4.8949161374161223</v>
      </c>
      <c r="AQ41">
        <v>0</v>
      </c>
      <c r="AR41">
        <v>4.8489999999999984</v>
      </c>
      <c r="AS41">
        <v>10.87072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773.52603585018994</v>
      </c>
      <c r="DN41">
        <v>23.759414737540308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278.29396973869342</v>
      </c>
      <c r="L42">
        <v>2.9993619900868795</v>
      </c>
      <c r="M42">
        <v>29.994069038767922</v>
      </c>
      <c r="N42">
        <v>51.882635919364688</v>
      </c>
      <c r="O42">
        <v>73.284096828638098</v>
      </c>
      <c r="P42">
        <v>14.997418414634147</v>
      </c>
      <c r="Q42">
        <v>5.1547517574692439</v>
      </c>
      <c r="R42">
        <v>4.9980709169054451</v>
      </c>
      <c r="S42">
        <v>5.947736199391171</v>
      </c>
      <c r="T42">
        <v>0</v>
      </c>
      <c r="U42">
        <v>61.904337679656251</v>
      </c>
      <c r="V42">
        <v>2.9989848463187991</v>
      </c>
      <c r="W42">
        <v>5.9984770119368509</v>
      </c>
      <c r="X42">
        <v>9.9975679481094755</v>
      </c>
      <c r="Y42">
        <v>0</v>
      </c>
      <c r="Z42">
        <v>2.8638167999999995</v>
      </c>
      <c r="AA42">
        <v>0</v>
      </c>
      <c r="AB42">
        <v>8.1955999999999989</v>
      </c>
      <c r="AC42">
        <v>4.2506799999999991</v>
      </c>
      <c r="AD42">
        <v>12.01014</v>
      </c>
      <c r="AE42">
        <v>21.712782000000001</v>
      </c>
      <c r="AF42">
        <v>6.1515000000000013</v>
      </c>
      <c r="AG42">
        <v>27.096356159999999</v>
      </c>
      <c r="AH42">
        <v>67.171079999999989</v>
      </c>
      <c r="AI42">
        <v>0</v>
      </c>
      <c r="AJ42">
        <v>0</v>
      </c>
      <c r="AK42">
        <v>11.203740000000003</v>
      </c>
      <c r="AL42">
        <v>59.816099999999992</v>
      </c>
      <c r="AM42">
        <v>0</v>
      </c>
      <c r="AN42">
        <v>0</v>
      </c>
      <c r="AO42">
        <v>7.7474879999999997</v>
      </c>
      <c r="AP42">
        <v>4.8949161374161223</v>
      </c>
      <c r="AQ42">
        <v>0</v>
      </c>
      <c r="AR42">
        <v>4.8489999999999984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773.52598423219104</v>
      </c>
      <c r="DN42">
        <v>23.759413155197461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265.51304146563541</v>
      </c>
      <c r="L43">
        <v>2.844814340588989</v>
      </c>
      <c r="M43">
        <v>29.994069038767922</v>
      </c>
      <c r="N43">
        <v>24.997142171260734</v>
      </c>
      <c r="O43">
        <v>35.002576919362625</v>
      </c>
      <c r="P43">
        <v>14.997418414634147</v>
      </c>
      <c r="Q43">
        <v>5.1029620150575727</v>
      </c>
      <c r="R43">
        <v>7.960343665407045</v>
      </c>
      <c r="S43">
        <v>5.7210113322884002</v>
      </c>
      <c r="T43">
        <v>0</v>
      </c>
      <c r="U43">
        <v>61.904337679656251</v>
      </c>
      <c r="V43">
        <v>2.9989848463187991</v>
      </c>
      <c r="W43">
        <v>5.9984770119368509</v>
      </c>
      <c r="X43">
        <v>9.9975679481094755</v>
      </c>
      <c r="Y43">
        <v>0</v>
      </c>
      <c r="Z43">
        <v>2.8638167999999995</v>
      </c>
      <c r="AA43">
        <v>0</v>
      </c>
      <c r="AB43">
        <v>8.1955999999999989</v>
      </c>
      <c r="AC43">
        <v>4.2506799999999991</v>
      </c>
      <c r="AD43">
        <v>12.01014</v>
      </c>
      <c r="AE43">
        <v>21.712782000000001</v>
      </c>
      <c r="AF43">
        <v>6.1515000000000013</v>
      </c>
      <c r="AG43">
        <v>27.096356159999999</v>
      </c>
      <c r="AH43">
        <v>67.171079999999989</v>
      </c>
      <c r="AI43">
        <v>0</v>
      </c>
      <c r="AJ43">
        <v>0</v>
      </c>
      <c r="AK43">
        <v>11.203740000000003</v>
      </c>
      <c r="AL43">
        <v>59.816099999999992</v>
      </c>
      <c r="AM43">
        <v>0</v>
      </c>
      <c r="AN43">
        <v>0</v>
      </c>
      <c r="AO43">
        <v>7.7474879999999997</v>
      </c>
      <c r="AP43">
        <v>4.8949161374161223</v>
      </c>
      <c r="AQ43">
        <v>0</v>
      </c>
      <c r="AR43">
        <v>4.8489999999999984</v>
      </c>
      <c r="AS43">
        <v>4.7264000000000008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694.3935317903647</v>
      </c>
      <c r="DN43">
        <v>21.32881415607573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265.51304146563541</v>
      </c>
      <c r="L44">
        <v>2.8138566552901025</v>
      </c>
      <c r="M44">
        <v>29.994069038767922</v>
      </c>
      <c r="N44">
        <v>24.997142171260734</v>
      </c>
      <c r="O44">
        <v>35.002576919362625</v>
      </c>
      <c r="P44">
        <v>14.997418414634147</v>
      </c>
      <c r="Q44">
        <v>5.1029620150575727</v>
      </c>
      <c r="R44">
        <v>7.960343665407045</v>
      </c>
      <c r="S44">
        <v>5.7210113322884002</v>
      </c>
      <c r="T44">
        <v>0</v>
      </c>
      <c r="U44">
        <v>61.904337679656251</v>
      </c>
      <c r="V44">
        <v>2.9989848463187991</v>
      </c>
      <c r="W44">
        <v>5.9984770119368509</v>
      </c>
      <c r="X44">
        <v>9.9975679481094755</v>
      </c>
      <c r="Y44">
        <v>0</v>
      </c>
      <c r="Z44">
        <v>2.8638167999999995</v>
      </c>
      <c r="AA44">
        <v>0</v>
      </c>
      <c r="AB44">
        <v>8.1955999999999989</v>
      </c>
      <c r="AC44">
        <v>4.2506799999999991</v>
      </c>
      <c r="AD44">
        <v>12.01014</v>
      </c>
      <c r="AE44">
        <v>21.712782000000001</v>
      </c>
      <c r="AF44">
        <v>6.1515000000000013</v>
      </c>
      <c r="AG44">
        <v>27.096356159999999</v>
      </c>
      <c r="AH44">
        <v>67.171079999999989</v>
      </c>
      <c r="AI44">
        <v>0</v>
      </c>
      <c r="AJ44">
        <v>0</v>
      </c>
      <c r="AK44">
        <v>11.203740000000003</v>
      </c>
      <c r="AL44">
        <v>59.816099999999992</v>
      </c>
      <c r="AM44">
        <v>0</v>
      </c>
      <c r="AN44">
        <v>0</v>
      </c>
      <c r="AO44">
        <v>7.7474879999999997</v>
      </c>
      <c r="AP44">
        <v>4.8949161374161223</v>
      </c>
      <c r="AQ44">
        <v>0</v>
      </c>
      <c r="AR44">
        <v>4.8489999999999984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694.0768997924672</v>
      </c>
      <c r="DN44">
        <v>21.319088468674398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278.29042358389745</v>
      </c>
      <c r="L45">
        <v>2.9993662212306784</v>
      </c>
      <c r="M45">
        <v>29.994069038767922</v>
      </c>
      <c r="N45">
        <v>24.997142171260734</v>
      </c>
      <c r="O45">
        <v>35.002576919362625</v>
      </c>
      <c r="P45">
        <v>14.997418414634147</v>
      </c>
      <c r="Q45">
        <v>4.7427550907354341</v>
      </c>
      <c r="R45">
        <v>4.9998091959129276</v>
      </c>
      <c r="S45">
        <v>6.2056945897810225</v>
      </c>
      <c r="T45">
        <v>0</v>
      </c>
      <c r="U45">
        <v>61.904337679656251</v>
      </c>
      <c r="V45">
        <v>2.9989848463187991</v>
      </c>
      <c r="W45">
        <v>5.9984770119368509</v>
      </c>
      <c r="X45">
        <v>9.9975679481094755</v>
      </c>
      <c r="Y45">
        <v>0</v>
      </c>
      <c r="Z45">
        <v>2.8638167999999995</v>
      </c>
      <c r="AA45">
        <v>0</v>
      </c>
      <c r="AB45">
        <v>8.1955999999999989</v>
      </c>
      <c r="AC45">
        <v>4.2506799999999991</v>
      </c>
      <c r="AD45">
        <v>12.01014</v>
      </c>
      <c r="AE45">
        <v>21.712782000000001</v>
      </c>
      <c r="AF45">
        <v>6.1515000000000013</v>
      </c>
      <c r="AG45">
        <v>27.096356159999999</v>
      </c>
      <c r="AH45">
        <v>67.171079999999989</v>
      </c>
      <c r="AI45">
        <v>0</v>
      </c>
      <c r="AJ45">
        <v>0</v>
      </c>
      <c r="AK45">
        <v>11.203740000000003</v>
      </c>
      <c r="AL45">
        <v>59.816099999999992</v>
      </c>
      <c r="AM45">
        <v>0</v>
      </c>
      <c r="AN45">
        <v>0</v>
      </c>
      <c r="AO45">
        <v>8.7804863999999974</v>
      </c>
      <c r="AP45">
        <v>4.8949161374161223</v>
      </c>
      <c r="AQ45">
        <v>0</v>
      </c>
      <c r="AR45">
        <v>4.8489999999999984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704.904168742926</v>
      </c>
      <c r="DN45">
        <v>21.651651466094574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278.29042358389745</v>
      </c>
      <c r="L46">
        <v>2.9993662212306784</v>
      </c>
      <c r="M46">
        <v>29.994069038767922</v>
      </c>
      <c r="N46">
        <v>24.997142171260734</v>
      </c>
      <c r="O46">
        <v>35.002576919362625</v>
      </c>
      <c r="P46">
        <v>14.997418414634147</v>
      </c>
      <c r="Q46">
        <v>4.7427550907354341</v>
      </c>
      <c r="R46">
        <v>4.9998091959129276</v>
      </c>
      <c r="S46">
        <v>6.2056945897810225</v>
      </c>
      <c r="T46">
        <v>0</v>
      </c>
      <c r="U46">
        <v>61.904337679656251</v>
      </c>
      <c r="V46">
        <v>2.9989848463187991</v>
      </c>
      <c r="W46">
        <v>5.9984770119368509</v>
      </c>
      <c r="X46">
        <v>9.9975679481094755</v>
      </c>
      <c r="Y46">
        <v>0</v>
      </c>
      <c r="Z46">
        <v>2.8638167999999995</v>
      </c>
      <c r="AA46">
        <v>0</v>
      </c>
      <c r="AB46">
        <v>8.1955999999999989</v>
      </c>
      <c r="AC46">
        <v>4.2506799999999991</v>
      </c>
      <c r="AD46">
        <v>12.01014</v>
      </c>
      <c r="AE46">
        <v>21.712782000000001</v>
      </c>
      <c r="AF46">
        <v>6.1515000000000013</v>
      </c>
      <c r="AG46">
        <v>27.096356159999999</v>
      </c>
      <c r="AH46">
        <v>67.171079999999989</v>
      </c>
      <c r="AI46">
        <v>0</v>
      </c>
      <c r="AJ46">
        <v>0</v>
      </c>
      <c r="AK46">
        <v>11.203740000000003</v>
      </c>
      <c r="AL46">
        <v>39.877399999999994</v>
      </c>
      <c r="AM46">
        <v>0</v>
      </c>
      <c r="AN46">
        <v>0</v>
      </c>
      <c r="AO46">
        <v>8.7804863999999974</v>
      </c>
      <c r="AP46">
        <v>4.8949161374161223</v>
      </c>
      <c r="AQ46">
        <v>0</v>
      </c>
      <c r="AR46">
        <v>4.8489999999999984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685.55964140609296</v>
      </c>
      <c r="DN46">
        <v>21.057478802927616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278.29042358389745</v>
      </c>
      <c r="L47">
        <v>2.9993662212306784</v>
      </c>
      <c r="M47">
        <v>29.994069038767922</v>
      </c>
      <c r="N47">
        <v>24.997142171260734</v>
      </c>
      <c r="O47">
        <v>35.002576919362625</v>
      </c>
      <c r="P47">
        <v>14.997418414634147</v>
      </c>
      <c r="Q47">
        <v>4.6840401013513517</v>
      </c>
      <c r="R47">
        <v>4.9998091959129276</v>
      </c>
      <c r="S47">
        <v>6.3361777516059963</v>
      </c>
      <c r="T47">
        <v>0</v>
      </c>
      <c r="U47">
        <v>61.904337679656251</v>
      </c>
      <c r="V47">
        <v>2.9989848463187991</v>
      </c>
      <c r="W47">
        <v>6.0809303041971505</v>
      </c>
      <c r="X47">
        <v>9.9975679481094755</v>
      </c>
      <c r="Y47">
        <v>0</v>
      </c>
      <c r="Z47">
        <v>2.8638167999999995</v>
      </c>
      <c r="AA47">
        <v>0</v>
      </c>
      <c r="AB47">
        <v>8.1955999999999989</v>
      </c>
      <c r="AC47">
        <v>4.2506799999999991</v>
      </c>
      <c r="AD47">
        <v>12.01014</v>
      </c>
      <c r="AE47">
        <v>21.712782000000001</v>
      </c>
      <c r="AF47">
        <v>6.1515000000000013</v>
      </c>
      <c r="AG47">
        <v>27.096356159999999</v>
      </c>
      <c r="AH47">
        <v>67.171079999999989</v>
      </c>
      <c r="AI47">
        <v>0</v>
      </c>
      <c r="AJ47">
        <v>0</v>
      </c>
      <c r="AK47">
        <v>11.203740000000003</v>
      </c>
      <c r="AL47">
        <v>39.877399999999994</v>
      </c>
      <c r="AM47">
        <v>0</v>
      </c>
      <c r="AN47">
        <v>0</v>
      </c>
      <c r="AO47">
        <v>8.7804863999999974</v>
      </c>
      <c r="AP47">
        <v>4.4448089063893521</v>
      </c>
      <c r="AQ47">
        <v>0</v>
      </c>
      <c r="AR47">
        <v>4.8489999999999984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685.2725993952788</v>
      </c>
      <c r="DN47">
        <v>21.048635047415988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269.99829833712334</v>
      </c>
      <c r="L48">
        <v>2.9993662212306784</v>
      </c>
      <c r="M48">
        <v>29.994069038767922</v>
      </c>
      <c r="N48">
        <v>24.997142171260734</v>
      </c>
      <c r="O48">
        <v>35.002576919362625</v>
      </c>
      <c r="P48">
        <v>14.997418414634147</v>
      </c>
      <c r="Q48">
        <v>4.6840401013513517</v>
      </c>
      <c r="R48">
        <v>4.9998091959129276</v>
      </c>
      <c r="S48">
        <v>6.3361777516059963</v>
      </c>
      <c r="T48">
        <v>0</v>
      </c>
      <c r="U48">
        <v>61.904337679656251</v>
      </c>
      <c r="V48">
        <v>2.9989848463187991</v>
      </c>
      <c r="W48">
        <v>6.0809303041971505</v>
      </c>
      <c r="X48">
        <v>9.9975679481094755</v>
      </c>
      <c r="Y48">
        <v>0</v>
      </c>
      <c r="Z48">
        <v>2.8638167999999995</v>
      </c>
      <c r="AA48">
        <v>0</v>
      </c>
      <c r="AB48">
        <v>8.1955999999999989</v>
      </c>
      <c r="AC48">
        <v>4.2506799999999991</v>
      </c>
      <c r="AD48">
        <v>12.01014</v>
      </c>
      <c r="AE48">
        <v>21.712782000000001</v>
      </c>
      <c r="AF48">
        <v>6.1515000000000013</v>
      </c>
      <c r="AG48">
        <v>27.096356159999999</v>
      </c>
      <c r="AH48">
        <v>67.171079999999989</v>
      </c>
      <c r="AI48">
        <v>0</v>
      </c>
      <c r="AJ48">
        <v>0</v>
      </c>
      <c r="AK48">
        <v>11.203740000000003</v>
      </c>
      <c r="AL48">
        <v>39.877399999999994</v>
      </c>
      <c r="AM48">
        <v>0</v>
      </c>
      <c r="AN48">
        <v>0</v>
      </c>
      <c r="AO48">
        <v>8.7804863999999974</v>
      </c>
      <c r="AP48">
        <v>4.4448089063893521</v>
      </c>
      <c r="AQ48">
        <v>0</v>
      </c>
      <c r="AR48">
        <v>4.8489999999999984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677.2275797202891</v>
      </c>
      <c r="DN48">
        <v>20.801529475631586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269.99829833712334</v>
      </c>
      <c r="L49">
        <v>2.9994055981382242</v>
      </c>
      <c r="M49">
        <v>29.994069038767922</v>
      </c>
      <c r="N49">
        <v>24.997142171260734</v>
      </c>
      <c r="O49">
        <v>35.002576919362625</v>
      </c>
      <c r="P49">
        <v>14.997418414634147</v>
      </c>
      <c r="Q49">
        <v>4.5878146989141158</v>
      </c>
      <c r="R49">
        <v>5.0097823563829795</v>
      </c>
      <c r="S49">
        <v>6.2776190151515143</v>
      </c>
      <c r="T49">
        <v>0</v>
      </c>
      <c r="U49">
        <v>61.904337679656251</v>
      </c>
      <c r="V49">
        <v>2.9989848463187991</v>
      </c>
      <c r="W49">
        <v>6.0809303041971505</v>
      </c>
      <c r="X49">
        <v>9.9975679481094755</v>
      </c>
      <c r="Y49">
        <v>0</v>
      </c>
      <c r="Z49">
        <v>2.8638167999999995</v>
      </c>
      <c r="AA49">
        <v>0</v>
      </c>
      <c r="AB49">
        <v>8.1955999999999989</v>
      </c>
      <c r="AC49">
        <v>4.2506799999999991</v>
      </c>
      <c r="AD49">
        <v>12.01014</v>
      </c>
      <c r="AE49">
        <v>21.712782000000001</v>
      </c>
      <c r="AF49">
        <v>6.1515000000000013</v>
      </c>
      <c r="AG49">
        <v>27.096356159999999</v>
      </c>
      <c r="AH49">
        <v>67.171079999999989</v>
      </c>
      <c r="AI49">
        <v>0</v>
      </c>
      <c r="AJ49">
        <v>0</v>
      </c>
      <c r="AK49">
        <v>11.203740000000003</v>
      </c>
      <c r="AL49">
        <v>39.877399999999994</v>
      </c>
      <c r="AM49">
        <v>0</v>
      </c>
      <c r="AN49">
        <v>0</v>
      </c>
      <c r="AO49">
        <v>8.7804863999999974</v>
      </c>
      <c r="AP49">
        <v>4.4448089063893521</v>
      </c>
      <c r="AQ49">
        <v>0</v>
      </c>
      <c r="AR49">
        <v>5.8187999999999986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678.02802262222815</v>
      </c>
      <c r="DN49">
        <v>20.826114972178452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269.99829833712334</v>
      </c>
      <c r="L50">
        <v>2.9994055981382242</v>
      </c>
      <c r="M50">
        <v>29.994069038767922</v>
      </c>
      <c r="N50">
        <v>24.997142171260734</v>
      </c>
      <c r="O50">
        <v>35.002576919362625</v>
      </c>
      <c r="P50">
        <v>14.997418414634147</v>
      </c>
      <c r="Q50">
        <v>4.5878146989141158</v>
      </c>
      <c r="R50">
        <v>5.0097823563829795</v>
      </c>
      <c r="S50">
        <v>6.2776190151515143</v>
      </c>
      <c r="T50">
        <v>0</v>
      </c>
      <c r="U50">
        <v>61.904337679656251</v>
      </c>
      <c r="V50">
        <v>2.9989848463187991</v>
      </c>
      <c r="W50">
        <v>6.0809303041971505</v>
      </c>
      <c r="X50">
        <v>9.9975679481094755</v>
      </c>
      <c r="Y50">
        <v>0</v>
      </c>
      <c r="Z50">
        <v>2.8638167999999995</v>
      </c>
      <c r="AA50">
        <v>0</v>
      </c>
      <c r="AB50">
        <v>8.1955999999999989</v>
      </c>
      <c r="AC50">
        <v>4.2506799999999991</v>
      </c>
      <c r="AD50">
        <v>12.01014</v>
      </c>
      <c r="AE50">
        <v>21.712782000000001</v>
      </c>
      <c r="AF50">
        <v>6.1515000000000013</v>
      </c>
      <c r="AG50">
        <v>27.096356159999999</v>
      </c>
      <c r="AH50">
        <v>67.171079999999989</v>
      </c>
      <c r="AI50">
        <v>0</v>
      </c>
      <c r="AJ50">
        <v>0</v>
      </c>
      <c r="AK50">
        <v>11.203740000000003</v>
      </c>
      <c r="AL50">
        <v>39.877399999999994</v>
      </c>
      <c r="AM50">
        <v>0</v>
      </c>
      <c r="AN50">
        <v>0</v>
      </c>
      <c r="AO50">
        <v>8.7804863999999974</v>
      </c>
      <c r="AP50">
        <v>4.4448089063893521</v>
      </c>
      <c r="AQ50">
        <v>0</v>
      </c>
      <c r="AR50">
        <v>5.8187999999999986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678.02802262222815</v>
      </c>
      <c r="DN50">
        <v>20.826114972178452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269.99829833712334</v>
      </c>
      <c r="L51">
        <v>2.9993731423939476</v>
      </c>
      <c r="M51">
        <v>61.864064889600741</v>
      </c>
      <c r="N51">
        <v>50.335746387832693</v>
      </c>
      <c r="O51">
        <v>71.100552655693193</v>
      </c>
      <c r="P51">
        <v>26.713204464950142</v>
      </c>
      <c r="Q51">
        <v>5.1517896455223875</v>
      </c>
      <c r="R51">
        <v>5.0098379361702134</v>
      </c>
      <c r="S51">
        <v>6.8763254924838941</v>
      </c>
      <c r="T51">
        <v>0</v>
      </c>
      <c r="U51">
        <v>61.904337679656251</v>
      </c>
      <c r="V51">
        <v>2.9989848463187991</v>
      </c>
      <c r="W51">
        <v>5.9980502340093604</v>
      </c>
      <c r="X51">
        <v>11.997168442056797</v>
      </c>
      <c r="Y51">
        <v>0</v>
      </c>
      <c r="Z51">
        <v>2.8638167999999995</v>
      </c>
      <c r="AA51">
        <v>0</v>
      </c>
      <c r="AB51">
        <v>8.1955999999999989</v>
      </c>
      <c r="AC51">
        <v>4.2506799999999991</v>
      </c>
      <c r="AD51">
        <v>12.01014</v>
      </c>
      <c r="AE51">
        <v>21.712782000000001</v>
      </c>
      <c r="AF51">
        <v>6.1515000000000013</v>
      </c>
      <c r="AG51">
        <v>27.096356159999999</v>
      </c>
      <c r="AH51">
        <v>67.171079999999989</v>
      </c>
      <c r="AI51">
        <v>0</v>
      </c>
      <c r="AJ51">
        <v>0</v>
      </c>
      <c r="AK51">
        <v>11.203740000000003</v>
      </c>
      <c r="AL51">
        <v>39.877399999999994</v>
      </c>
      <c r="AM51">
        <v>0</v>
      </c>
      <c r="AN51">
        <v>0</v>
      </c>
      <c r="AO51">
        <v>8.7804863999999974</v>
      </c>
      <c r="AP51">
        <v>4.4448089063893521</v>
      </c>
      <c r="AQ51">
        <v>0</v>
      </c>
      <c r="AR51">
        <v>5.8187999999999986</v>
      </c>
      <c r="AS51">
        <v>14.179199999999998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792.36607967601367</v>
      </c>
      <c r="DN51">
        <v>24.338044744187471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269.99829833712334</v>
      </c>
      <c r="L52">
        <v>2.9993891521853606</v>
      </c>
      <c r="M52">
        <v>61.864064889600741</v>
      </c>
      <c r="N52">
        <v>50.335746387832693</v>
      </c>
      <c r="O52">
        <v>71.100552655693193</v>
      </c>
      <c r="P52">
        <v>26.713204464950142</v>
      </c>
      <c r="Q52">
        <v>5.1517896455223875</v>
      </c>
      <c r="R52">
        <v>5.0098379361702134</v>
      </c>
      <c r="S52">
        <v>6.8763254924838941</v>
      </c>
      <c r="T52">
        <v>0</v>
      </c>
      <c r="U52">
        <v>61.904337679656251</v>
      </c>
      <c r="V52">
        <v>2.9989848463187991</v>
      </c>
      <c r="W52">
        <v>5.9980502340093604</v>
      </c>
      <c r="X52">
        <v>11.997168442056797</v>
      </c>
      <c r="Y52">
        <v>0</v>
      </c>
      <c r="Z52">
        <v>2.8638167999999995</v>
      </c>
      <c r="AA52">
        <v>0</v>
      </c>
      <c r="AB52">
        <v>8.1955999999999989</v>
      </c>
      <c r="AC52">
        <v>4.2506799999999991</v>
      </c>
      <c r="AD52">
        <v>12.01014</v>
      </c>
      <c r="AE52">
        <v>21.712782000000001</v>
      </c>
      <c r="AF52">
        <v>6.1515000000000013</v>
      </c>
      <c r="AG52">
        <v>27.096356159999999</v>
      </c>
      <c r="AH52">
        <v>67.171079999999989</v>
      </c>
      <c r="AI52">
        <v>0</v>
      </c>
      <c r="AJ52">
        <v>0</v>
      </c>
      <c r="AK52">
        <v>11.203740000000003</v>
      </c>
      <c r="AL52">
        <v>39.877399999999994</v>
      </c>
      <c r="AM52">
        <v>0</v>
      </c>
      <c r="AN52">
        <v>0</v>
      </c>
      <c r="AO52">
        <v>8.7804863999999974</v>
      </c>
      <c r="AP52">
        <v>4.4448089063893521</v>
      </c>
      <c r="AQ52">
        <v>0</v>
      </c>
      <c r="AR52">
        <v>21.335599999999999</v>
      </c>
      <c r="AS52">
        <v>14.179199999999998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807.42049430518057</v>
      </c>
      <c r="DN52">
        <v>24.800446124811877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269.99829833712334</v>
      </c>
      <c r="L53">
        <v>2.9993891521853606</v>
      </c>
      <c r="M53">
        <v>61.864064889600741</v>
      </c>
      <c r="N53">
        <v>50.335746387832693</v>
      </c>
      <c r="O53">
        <v>71.100552655693193</v>
      </c>
      <c r="P53">
        <v>26.713204464950142</v>
      </c>
      <c r="Q53">
        <v>5.1517896455223875</v>
      </c>
      <c r="R53">
        <v>5.0098379361702134</v>
      </c>
      <c r="S53">
        <v>6.8763254924838941</v>
      </c>
      <c r="T53">
        <v>0</v>
      </c>
      <c r="U53">
        <v>61.904337679656251</v>
      </c>
      <c r="V53">
        <v>2.9989848463187991</v>
      </c>
      <c r="W53">
        <v>5.9980502340093604</v>
      </c>
      <c r="X53">
        <v>11.997168442056797</v>
      </c>
      <c r="Y53">
        <v>0</v>
      </c>
      <c r="Z53">
        <v>2.8638167999999995</v>
      </c>
      <c r="AA53">
        <v>0</v>
      </c>
      <c r="AB53">
        <v>8.1955999999999989</v>
      </c>
      <c r="AC53">
        <v>4.2506799999999991</v>
      </c>
      <c r="AD53">
        <v>12.01014</v>
      </c>
      <c r="AE53">
        <v>21.712782000000001</v>
      </c>
      <c r="AF53">
        <v>6.1515000000000013</v>
      </c>
      <c r="AG53">
        <v>27.096356159999999</v>
      </c>
      <c r="AH53">
        <v>67.171079999999989</v>
      </c>
      <c r="AI53">
        <v>0</v>
      </c>
      <c r="AJ53">
        <v>0</v>
      </c>
      <c r="AK53">
        <v>11.203740000000003</v>
      </c>
      <c r="AL53">
        <v>39.877399999999994</v>
      </c>
      <c r="AM53">
        <v>0</v>
      </c>
      <c r="AN53">
        <v>0</v>
      </c>
      <c r="AO53">
        <v>8.7804863999999974</v>
      </c>
      <c r="AP53">
        <v>4.4448089063893521</v>
      </c>
      <c r="AQ53">
        <v>0</v>
      </c>
      <c r="AR53">
        <v>2.9093999999999993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780.08569167113956</v>
      </c>
      <c r="DN53">
        <v>23.960848758852876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269.99829833712334</v>
      </c>
      <c r="L54">
        <v>2.9993891521853606</v>
      </c>
      <c r="M54">
        <v>61.864064889600741</v>
      </c>
      <c r="N54">
        <v>50.335746387832693</v>
      </c>
      <c r="O54">
        <v>71.100552655693193</v>
      </c>
      <c r="P54">
        <v>26.713204464950142</v>
      </c>
      <c r="Q54">
        <v>5.1517896455223875</v>
      </c>
      <c r="R54">
        <v>4.9998091959129276</v>
      </c>
      <c r="S54">
        <v>6.8763254924838941</v>
      </c>
      <c r="T54">
        <v>0</v>
      </c>
      <c r="U54">
        <v>61.904337679656251</v>
      </c>
      <c r="V54">
        <v>2.9989848463187991</v>
      </c>
      <c r="W54">
        <v>5.9980502340093604</v>
      </c>
      <c r="X54">
        <v>11.997168442056797</v>
      </c>
      <c r="Y54">
        <v>0</v>
      </c>
      <c r="Z54">
        <v>2.8638167999999995</v>
      </c>
      <c r="AA54">
        <v>0</v>
      </c>
      <c r="AB54">
        <v>8.1955999999999989</v>
      </c>
      <c r="AC54">
        <v>4.2506799999999991</v>
      </c>
      <c r="AD54">
        <v>12.01014</v>
      </c>
      <c r="AE54">
        <v>21.712782000000001</v>
      </c>
      <c r="AF54">
        <v>6.1515000000000013</v>
      </c>
      <c r="AG54">
        <v>27.096356159999999</v>
      </c>
      <c r="AH54">
        <v>67.171079999999989</v>
      </c>
      <c r="AI54">
        <v>0</v>
      </c>
      <c r="AJ54">
        <v>0</v>
      </c>
      <c r="AK54">
        <v>11.203740000000003</v>
      </c>
      <c r="AL54">
        <v>39.877399999999994</v>
      </c>
      <c r="AM54">
        <v>0</v>
      </c>
      <c r="AN54">
        <v>0</v>
      </c>
      <c r="AO54">
        <v>8.7804863999999974</v>
      </c>
      <c r="AP54">
        <v>4.4448089063893521</v>
      </c>
      <c r="AQ54">
        <v>0</v>
      </c>
      <c r="AR54">
        <v>2.9093999999999993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780.07596172891658</v>
      </c>
      <c r="DN54">
        <v>23.960549960818668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275.34812203171947</v>
      </c>
      <c r="L55">
        <v>2.9993731423939476</v>
      </c>
      <c r="M55">
        <v>60.998506577247007</v>
      </c>
      <c r="N55">
        <v>48.298851979572731</v>
      </c>
      <c r="O55">
        <v>69.554459673134332</v>
      </c>
      <c r="P55">
        <v>23.283032350971197</v>
      </c>
      <c r="Q55">
        <v>4.998640015600623</v>
      </c>
      <c r="R55">
        <v>4.9998091959129276</v>
      </c>
      <c r="S55">
        <v>6.70036896306818</v>
      </c>
      <c r="T55">
        <v>0</v>
      </c>
      <c r="U55">
        <v>61.904337679656251</v>
      </c>
      <c r="V55">
        <v>2.9989848463187991</v>
      </c>
      <c r="W55">
        <v>5.9980502340093604</v>
      </c>
      <c r="X55">
        <v>11.997168442056797</v>
      </c>
      <c r="Y55">
        <v>0</v>
      </c>
      <c r="Z55">
        <v>2.8638167999999995</v>
      </c>
      <c r="AA55">
        <v>0</v>
      </c>
      <c r="AB55">
        <v>8.1955999999999989</v>
      </c>
      <c r="AC55">
        <v>4.2506799999999991</v>
      </c>
      <c r="AD55">
        <v>12.01014</v>
      </c>
      <c r="AE55">
        <v>21.712782000000001</v>
      </c>
      <c r="AF55">
        <v>6.1515000000000013</v>
      </c>
      <c r="AG55">
        <v>27.096356159999999</v>
      </c>
      <c r="AH55">
        <v>67.171079999999989</v>
      </c>
      <c r="AI55">
        <v>0</v>
      </c>
      <c r="AJ55">
        <v>0</v>
      </c>
      <c r="AK55">
        <v>11.203740000000003</v>
      </c>
      <c r="AL55">
        <v>64.150599999999983</v>
      </c>
      <c r="AM55">
        <v>0</v>
      </c>
      <c r="AN55">
        <v>0</v>
      </c>
      <c r="AO55">
        <v>7.8766128000000011</v>
      </c>
      <c r="AP55">
        <v>4.4448089063893521</v>
      </c>
      <c r="AQ55">
        <v>0</v>
      </c>
      <c r="AR55">
        <v>2.4244999999999992</v>
      </c>
      <c r="AS55">
        <v>2.8358399999999997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797.95794315949365</v>
      </c>
      <c r="DN55">
        <v>24.509818638557139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275.34812203171947</v>
      </c>
      <c r="L56">
        <v>2.999379914025436</v>
      </c>
      <c r="M56">
        <v>60.998506577247007</v>
      </c>
      <c r="N56">
        <v>48.298851979572731</v>
      </c>
      <c r="O56">
        <v>69.554459673134332</v>
      </c>
      <c r="P56">
        <v>23.283032350971197</v>
      </c>
      <c r="Q56">
        <v>4.998640015600623</v>
      </c>
      <c r="R56">
        <v>4.9998091959129276</v>
      </c>
      <c r="S56">
        <v>6.70036896306818</v>
      </c>
      <c r="T56">
        <v>0</v>
      </c>
      <c r="U56">
        <v>61.904337679656251</v>
      </c>
      <c r="V56">
        <v>2.9989848463187991</v>
      </c>
      <c r="W56">
        <v>5.9980502340093604</v>
      </c>
      <c r="X56">
        <v>11.997168442056797</v>
      </c>
      <c r="Y56">
        <v>0</v>
      </c>
      <c r="Z56">
        <v>2.8638167999999995</v>
      </c>
      <c r="AA56">
        <v>0</v>
      </c>
      <c r="AB56">
        <v>8.1955999999999989</v>
      </c>
      <c r="AC56">
        <v>4.2506799999999991</v>
      </c>
      <c r="AD56">
        <v>12.01014</v>
      </c>
      <c r="AE56">
        <v>21.712782000000001</v>
      </c>
      <c r="AF56">
        <v>6.1515000000000013</v>
      </c>
      <c r="AG56">
        <v>27.096356159999999</v>
      </c>
      <c r="AH56">
        <v>67.171079999999989</v>
      </c>
      <c r="AI56">
        <v>0</v>
      </c>
      <c r="AJ56">
        <v>0</v>
      </c>
      <c r="AK56">
        <v>11.203740000000003</v>
      </c>
      <c r="AL56">
        <v>64.150599999999983</v>
      </c>
      <c r="AM56">
        <v>0</v>
      </c>
      <c r="AN56">
        <v>0</v>
      </c>
      <c r="AO56">
        <v>7.8766128000000011</v>
      </c>
      <c r="AP56">
        <v>4.4448089063893521</v>
      </c>
      <c r="AQ56">
        <v>0</v>
      </c>
      <c r="AR56">
        <v>2.4244999999999992</v>
      </c>
      <c r="AS56">
        <v>2.8358399999999997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797.95794972933049</v>
      </c>
      <c r="DN56">
        <v>24.509818840351752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278.29014025141726</v>
      </c>
      <c r="L57">
        <v>2.9993772505825036</v>
      </c>
      <c r="M57">
        <v>29.994069038767922</v>
      </c>
      <c r="N57">
        <v>24.997142171260734</v>
      </c>
      <c r="O57">
        <v>35.002576919362625</v>
      </c>
      <c r="P57">
        <v>13.997571367696469</v>
      </c>
      <c r="Q57">
        <v>4.9984084890965725</v>
      </c>
      <c r="R57">
        <v>5.0192792911504416</v>
      </c>
      <c r="S57">
        <v>6.6804377215909083</v>
      </c>
      <c r="T57">
        <v>0</v>
      </c>
      <c r="U57">
        <v>61.904337679656251</v>
      </c>
      <c r="V57">
        <v>2.9989848463187991</v>
      </c>
      <c r="W57">
        <v>5.7072583235867453</v>
      </c>
      <c r="X57">
        <v>11.997168442056797</v>
      </c>
      <c r="Y57">
        <v>0</v>
      </c>
      <c r="Z57">
        <v>2.8638167999999995</v>
      </c>
      <c r="AA57">
        <v>0</v>
      </c>
      <c r="AB57">
        <v>8.1955999999999989</v>
      </c>
      <c r="AC57">
        <v>4.2506799999999991</v>
      </c>
      <c r="AD57">
        <v>12.01014</v>
      </c>
      <c r="AE57">
        <v>21.712782000000001</v>
      </c>
      <c r="AF57">
        <v>6.1515000000000013</v>
      </c>
      <c r="AG57">
        <v>27.096356159999999</v>
      </c>
      <c r="AH57">
        <v>67.171079999999989</v>
      </c>
      <c r="AI57">
        <v>0</v>
      </c>
      <c r="AJ57">
        <v>0</v>
      </c>
      <c r="AK57">
        <v>11.203740000000003</v>
      </c>
      <c r="AL57">
        <v>64.150599999999983</v>
      </c>
      <c r="AM57">
        <v>0</v>
      </c>
      <c r="AN57">
        <v>0</v>
      </c>
      <c r="AO57">
        <v>7.8766128000000011</v>
      </c>
      <c r="AP57">
        <v>4.4448089063893521</v>
      </c>
      <c r="AQ57">
        <v>0</v>
      </c>
      <c r="AR57">
        <v>14.546999999999995</v>
      </c>
      <c r="AS57">
        <v>2.8358399999999997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717.07194787414517</v>
      </c>
      <c r="DN57">
        <v>22.02536058478816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278.29014025141726</v>
      </c>
      <c r="L58">
        <v>2.9993772505825036</v>
      </c>
      <c r="M58">
        <v>29.994069038767922</v>
      </c>
      <c r="N58">
        <v>24.997142171260734</v>
      </c>
      <c r="O58">
        <v>35.002576919362625</v>
      </c>
      <c r="P58">
        <v>13.997571367696469</v>
      </c>
      <c r="Q58">
        <v>4.9984084890965725</v>
      </c>
      <c r="R58">
        <v>5.0192792911504416</v>
      </c>
      <c r="S58">
        <v>6.6804377215909083</v>
      </c>
      <c r="T58">
        <v>0</v>
      </c>
      <c r="U58">
        <v>61.904337679656251</v>
      </c>
      <c r="V58">
        <v>2.9989848463187991</v>
      </c>
      <c r="W58">
        <v>5.7072583235867453</v>
      </c>
      <c r="X58">
        <v>11.997168442056797</v>
      </c>
      <c r="Y58">
        <v>0</v>
      </c>
      <c r="Z58">
        <v>2.8638167999999995</v>
      </c>
      <c r="AA58">
        <v>0</v>
      </c>
      <c r="AB58">
        <v>8.1955999999999989</v>
      </c>
      <c r="AC58">
        <v>4.2506799999999991</v>
      </c>
      <c r="AD58">
        <v>12.01014</v>
      </c>
      <c r="AE58">
        <v>21.712782000000001</v>
      </c>
      <c r="AF58">
        <v>6.1515000000000013</v>
      </c>
      <c r="AG58">
        <v>27.096356159999999</v>
      </c>
      <c r="AH58">
        <v>67.171079999999989</v>
      </c>
      <c r="AI58">
        <v>0</v>
      </c>
      <c r="AJ58">
        <v>0</v>
      </c>
      <c r="AK58">
        <v>11.203740000000003</v>
      </c>
      <c r="AL58">
        <v>64.150599999999983</v>
      </c>
      <c r="AM58">
        <v>0</v>
      </c>
      <c r="AN58">
        <v>0</v>
      </c>
      <c r="AO58">
        <v>7.8766128000000011</v>
      </c>
      <c r="AP58">
        <v>4.4448089063893521</v>
      </c>
      <c r="AQ58">
        <v>0</v>
      </c>
      <c r="AR58">
        <v>14.546999999999995</v>
      </c>
      <c r="AS58">
        <v>2.8358399999999997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717.07194787414517</v>
      </c>
      <c r="DN58">
        <v>22.02536058478816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271.37810349873536</v>
      </c>
      <c r="L59">
        <v>2.9994151303242216</v>
      </c>
      <c r="M59">
        <v>63.769213533497648</v>
      </c>
      <c r="N59">
        <v>51.445544421455601</v>
      </c>
      <c r="O59">
        <v>66.461304296296305</v>
      </c>
      <c r="P59">
        <v>27.530113199171353</v>
      </c>
      <c r="Q59">
        <v>4.9984084890965725</v>
      </c>
      <c r="R59">
        <v>4.9980709169054451</v>
      </c>
      <c r="S59">
        <v>6.6802301590909083</v>
      </c>
      <c r="T59">
        <v>0</v>
      </c>
      <c r="U59">
        <v>61.904337679656251</v>
      </c>
      <c r="V59">
        <v>2.9989848463187991</v>
      </c>
      <c r="W59">
        <v>5.9985505192878339</v>
      </c>
      <c r="X59">
        <v>43.1867309506341</v>
      </c>
      <c r="Y59">
        <v>0</v>
      </c>
      <c r="Z59">
        <v>2.8638167999999995</v>
      </c>
      <c r="AA59">
        <v>0</v>
      </c>
      <c r="AB59">
        <v>7.0247999999999999</v>
      </c>
      <c r="AC59">
        <v>4.2506799999999991</v>
      </c>
      <c r="AD59">
        <v>12.01014</v>
      </c>
      <c r="AE59">
        <v>21.712782000000001</v>
      </c>
      <c r="AF59">
        <v>6.1515000000000013</v>
      </c>
      <c r="AG59">
        <v>27.096356159999999</v>
      </c>
      <c r="AH59">
        <v>67.171079999999989</v>
      </c>
      <c r="AI59">
        <v>0</v>
      </c>
      <c r="AJ59">
        <v>0</v>
      </c>
      <c r="AK59">
        <v>11.203740000000003</v>
      </c>
      <c r="AL59">
        <v>64.150599999999983</v>
      </c>
      <c r="AM59">
        <v>0</v>
      </c>
      <c r="AN59">
        <v>0</v>
      </c>
      <c r="AO59">
        <v>7.8766128000000011</v>
      </c>
      <c r="AP59">
        <v>4.4448089063893521</v>
      </c>
      <c r="AQ59">
        <v>0</v>
      </c>
      <c r="AR59">
        <v>9.6979999999999968</v>
      </c>
      <c r="AS59">
        <v>2.8358399999999997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837.12687839311934</v>
      </c>
      <c r="DN59">
        <v>25.712885913740294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269.9982631572405</v>
      </c>
      <c r="L60">
        <v>2.9994151303242216</v>
      </c>
      <c r="M60">
        <v>63.769213533497648</v>
      </c>
      <c r="N60">
        <v>51.882635919364688</v>
      </c>
      <c r="O60">
        <v>73.284096828638098</v>
      </c>
      <c r="P60">
        <v>27.530113199171353</v>
      </c>
      <c r="Q60">
        <v>4.9984084890965725</v>
      </c>
      <c r="R60">
        <v>4.9980709169054451</v>
      </c>
      <c r="S60">
        <v>6.6802301590909083</v>
      </c>
      <c r="T60">
        <v>0</v>
      </c>
      <c r="U60">
        <v>61.904337679656251</v>
      </c>
      <c r="V60">
        <v>8.9377383797468344</v>
      </c>
      <c r="W60">
        <v>15.996916139585606</v>
      </c>
      <c r="X60">
        <v>43.1867309506341</v>
      </c>
      <c r="Y60">
        <v>0</v>
      </c>
      <c r="Z60">
        <v>2.8638167999999995</v>
      </c>
      <c r="AA60">
        <v>0</v>
      </c>
      <c r="AB60">
        <v>7.0247999999999999</v>
      </c>
      <c r="AC60">
        <v>4.2506799999999991</v>
      </c>
      <c r="AD60">
        <v>12.01014</v>
      </c>
      <c r="AE60">
        <v>21.712782000000001</v>
      </c>
      <c r="AF60">
        <v>6.1515000000000013</v>
      </c>
      <c r="AG60">
        <v>27.096356159999999</v>
      </c>
      <c r="AH60">
        <v>67.171079999999989</v>
      </c>
      <c r="AI60">
        <v>0</v>
      </c>
      <c r="AJ60">
        <v>0</v>
      </c>
      <c r="AK60">
        <v>11.203740000000003</v>
      </c>
      <c r="AL60">
        <v>64.150599999999983</v>
      </c>
      <c r="AM60">
        <v>0</v>
      </c>
      <c r="AN60">
        <v>0</v>
      </c>
      <c r="AO60">
        <v>7.8766128000000011</v>
      </c>
      <c r="AP60">
        <v>4.4448089063893521</v>
      </c>
      <c r="AQ60">
        <v>0</v>
      </c>
      <c r="AR60">
        <v>3.8792</v>
      </c>
      <c r="AS60">
        <v>2.8358399999999997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852.64848999714616</v>
      </c>
      <c r="DN60">
        <v>26.18963715219526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269.9982631572405</v>
      </c>
      <c r="L61">
        <v>2.9994151303242216</v>
      </c>
      <c r="M61">
        <v>63.769213533497648</v>
      </c>
      <c r="N61">
        <v>51.882635919364688</v>
      </c>
      <c r="O61">
        <v>73.284096828638098</v>
      </c>
      <c r="P61">
        <v>27.530113199171353</v>
      </c>
      <c r="Q61">
        <v>4.9984084890965725</v>
      </c>
      <c r="R61">
        <v>4.9980709169054451</v>
      </c>
      <c r="S61">
        <v>6.6802301590909083</v>
      </c>
      <c r="T61">
        <v>0</v>
      </c>
      <c r="U61">
        <v>61.904337679656251</v>
      </c>
      <c r="V61">
        <v>8.9377383797468344</v>
      </c>
      <c r="W61">
        <v>15.996916139585606</v>
      </c>
      <c r="X61">
        <v>43.1867309506341</v>
      </c>
      <c r="Y61">
        <v>0</v>
      </c>
      <c r="Z61">
        <v>2.8638167999999995</v>
      </c>
      <c r="AA61">
        <v>0</v>
      </c>
      <c r="AB61">
        <v>7.0247999999999999</v>
      </c>
      <c r="AC61">
        <v>4.2506799999999991</v>
      </c>
      <c r="AD61">
        <v>12.01014</v>
      </c>
      <c r="AE61">
        <v>21.712782000000001</v>
      </c>
      <c r="AF61">
        <v>6.1515000000000013</v>
      </c>
      <c r="AG61">
        <v>27.096356159999999</v>
      </c>
      <c r="AH61">
        <v>67.171079999999989</v>
      </c>
      <c r="AI61">
        <v>0</v>
      </c>
      <c r="AJ61">
        <v>0</v>
      </c>
      <c r="AK61">
        <v>11.203740000000003</v>
      </c>
      <c r="AL61">
        <v>64.150599999999983</v>
      </c>
      <c r="AM61">
        <v>0</v>
      </c>
      <c r="AN61">
        <v>0</v>
      </c>
      <c r="AO61">
        <v>7.8766128000000011</v>
      </c>
      <c r="AP61">
        <v>4.4448089063893521</v>
      </c>
      <c r="AQ61">
        <v>0</v>
      </c>
      <c r="AR61">
        <v>3.8792</v>
      </c>
      <c r="AS61">
        <v>2.8358399999999997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852.64848999714616</v>
      </c>
      <c r="DN61">
        <v>26.18963715219526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269.9982631572405</v>
      </c>
      <c r="L62">
        <v>2.9994151303242216</v>
      </c>
      <c r="M62">
        <v>63.769213533497648</v>
      </c>
      <c r="N62">
        <v>51.882635919364688</v>
      </c>
      <c r="O62">
        <v>73.284096828638098</v>
      </c>
      <c r="P62">
        <v>27.530113199171353</v>
      </c>
      <c r="Q62">
        <v>4.9984084890965725</v>
      </c>
      <c r="R62">
        <v>4.9980709169054451</v>
      </c>
      <c r="S62">
        <v>6.6802301590909083</v>
      </c>
      <c r="T62">
        <v>0</v>
      </c>
      <c r="U62">
        <v>61.904337679656251</v>
      </c>
      <c r="V62">
        <v>8.9377383797468344</v>
      </c>
      <c r="W62">
        <v>15.996916139585606</v>
      </c>
      <c r="X62">
        <v>43.1867309506341</v>
      </c>
      <c r="Y62">
        <v>0</v>
      </c>
      <c r="Z62">
        <v>2.8638167999999995</v>
      </c>
      <c r="AA62">
        <v>0</v>
      </c>
      <c r="AB62">
        <v>7.0247999999999999</v>
      </c>
      <c r="AC62">
        <v>4.2506799999999991</v>
      </c>
      <c r="AD62">
        <v>12.01014</v>
      </c>
      <c r="AE62">
        <v>21.712782000000001</v>
      </c>
      <c r="AF62">
        <v>6.1515000000000013</v>
      </c>
      <c r="AG62">
        <v>27.096356159999999</v>
      </c>
      <c r="AH62">
        <v>67.171079999999989</v>
      </c>
      <c r="AI62">
        <v>0</v>
      </c>
      <c r="AJ62">
        <v>0</v>
      </c>
      <c r="AK62">
        <v>11.203740000000003</v>
      </c>
      <c r="AL62">
        <v>64.150599999999983</v>
      </c>
      <c r="AM62">
        <v>0</v>
      </c>
      <c r="AN62">
        <v>0</v>
      </c>
      <c r="AO62">
        <v>7.8766128000000011</v>
      </c>
      <c r="AP62">
        <v>4.4448089063893521</v>
      </c>
      <c r="AQ62">
        <v>0</v>
      </c>
      <c r="AR62">
        <v>3.8792</v>
      </c>
      <c r="AS62">
        <v>2.8358399999999997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852.64848999714616</v>
      </c>
      <c r="DN62">
        <v>26.18963715219526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269.9982631572405</v>
      </c>
      <c r="L63">
        <v>2.9994151303242216</v>
      </c>
      <c r="M63">
        <v>63.769213533497648</v>
      </c>
      <c r="N63">
        <v>51.882635919364688</v>
      </c>
      <c r="O63">
        <v>73.284096828638098</v>
      </c>
      <c r="P63">
        <v>27.530113199171353</v>
      </c>
      <c r="Q63">
        <v>4.9984084890965725</v>
      </c>
      <c r="R63">
        <v>18.619083787068547</v>
      </c>
      <c r="S63">
        <v>6.6803880170454555</v>
      </c>
      <c r="T63">
        <v>0</v>
      </c>
      <c r="U63">
        <v>61.904337679656251</v>
      </c>
      <c r="V63">
        <v>8.9377383797468344</v>
      </c>
      <c r="W63">
        <v>15.996916139585606</v>
      </c>
      <c r="X63">
        <v>43.1867309506341</v>
      </c>
      <c r="Y63">
        <v>0</v>
      </c>
      <c r="Z63">
        <v>2.8638167999999995</v>
      </c>
      <c r="AA63">
        <v>0</v>
      </c>
      <c r="AB63">
        <v>7.0247999999999999</v>
      </c>
      <c r="AC63">
        <v>4.2506799999999991</v>
      </c>
      <c r="AD63">
        <v>12.01014</v>
      </c>
      <c r="AE63">
        <v>21.712782000000001</v>
      </c>
      <c r="AF63">
        <v>6.1515000000000013</v>
      </c>
      <c r="AG63">
        <v>27.096356159999999</v>
      </c>
      <c r="AH63">
        <v>67.171079999999989</v>
      </c>
      <c r="AI63">
        <v>0</v>
      </c>
      <c r="AJ63">
        <v>0</v>
      </c>
      <c r="AK63">
        <v>11.203740000000003</v>
      </c>
      <c r="AL63">
        <v>62.416800000000002</v>
      </c>
      <c r="AM63">
        <v>0</v>
      </c>
      <c r="AN63">
        <v>0</v>
      </c>
      <c r="AO63">
        <v>7.8766128000000011</v>
      </c>
      <c r="AP63">
        <v>4.4448089063893521</v>
      </c>
      <c r="AQ63">
        <v>0</v>
      </c>
      <c r="AR63">
        <v>3.8792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865.72924124549661</v>
      </c>
      <c r="DN63">
        <v>26.591416631962446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330.00093711425285</v>
      </c>
      <c r="L64">
        <v>2.9994079988986022</v>
      </c>
      <c r="M64">
        <v>63.769213533497648</v>
      </c>
      <c r="N64">
        <v>51.882635919364688</v>
      </c>
      <c r="O64">
        <v>73.284096828638098</v>
      </c>
      <c r="P64">
        <v>27.530113199171353</v>
      </c>
      <c r="Q64">
        <v>4.9984084890965725</v>
      </c>
      <c r="R64">
        <v>18.619083787068547</v>
      </c>
      <c r="S64">
        <v>6.6803880170454555</v>
      </c>
      <c r="T64">
        <v>0</v>
      </c>
      <c r="U64">
        <v>61.904337679656251</v>
      </c>
      <c r="V64">
        <v>8.9377383797468344</v>
      </c>
      <c r="W64">
        <v>15.996916139585606</v>
      </c>
      <c r="X64">
        <v>43.1867309506341</v>
      </c>
      <c r="Y64">
        <v>0</v>
      </c>
      <c r="Z64">
        <v>2.8638167999999995</v>
      </c>
      <c r="AA64">
        <v>6.1420439766520563</v>
      </c>
      <c r="AB64">
        <v>7.0247999999999999</v>
      </c>
      <c r="AC64">
        <v>4.2506799999999991</v>
      </c>
      <c r="AD64">
        <v>12.01014</v>
      </c>
      <c r="AE64">
        <v>21.712782000000001</v>
      </c>
      <c r="AF64">
        <v>6.1515000000000013</v>
      </c>
      <c r="AG64">
        <v>27.096356159999999</v>
      </c>
      <c r="AH64">
        <v>67.171079999999989</v>
      </c>
      <c r="AI64">
        <v>0</v>
      </c>
      <c r="AJ64">
        <v>0</v>
      </c>
      <c r="AK64">
        <v>11.203740000000003</v>
      </c>
      <c r="AL64">
        <v>62.416800000000002</v>
      </c>
      <c r="AM64">
        <v>0</v>
      </c>
      <c r="AN64">
        <v>0</v>
      </c>
      <c r="AO64">
        <v>7.8766128000000011</v>
      </c>
      <c r="AP64">
        <v>4.4448089063893521</v>
      </c>
      <c r="AQ64">
        <v>0</v>
      </c>
      <c r="AR64">
        <v>3.8792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929.90270016507895</v>
      </c>
      <c r="DN64">
        <v>28.562668514618977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349.99960869555963</v>
      </c>
      <c r="L65">
        <v>2.9994151303242216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4.9984084890965725</v>
      </c>
      <c r="R65">
        <v>18.619083787068547</v>
      </c>
      <c r="S65">
        <v>6.680445085227273</v>
      </c>
      <c r="T65">
        <v>0</v>
      </c>
      <c r="U65">
        <v>61.904337679656251</v>
      </c>
      <c r="V65">
        <v>8.9377383797468344</v>
      </c>
      <c r="W65">
        <v>15.443010750341065</v>
      </c>
      <c r="X65">
        <v>43.1867309506341</v>
      </c>
      <c r="Y65">
        <v>0</v>
      </c>
      <c r="Z65">
        <v>2.8638167999999995</v>
      </c>
      <c r="AA65">
        <v>6.1420439766520563</v>
      </c>
      <c r="AB65">
        <v>7.0247999999999999</v>
      </c>
      <c r="AC65">
        <v>4.2506799999999991</v>
      </c>
      <c r="AD65">
        <v>12.01014</v>
      </c>
      <c r="AE65">
        <v>21.712782000000001</v>
      </c>
      <c r="AF65">
        <v>6.1515000000000013</v>
      </c>
      <c r="AG65">
        <v>27.096356159999999</v>
      </c>
      <c r="AH65">
        <v>67.171079999999989</v>
      </c>
      <c r="AI65">
        <v>0</v>
      </c>
      <c r="AJ65">
        <v>0</v>
      </c>
      <c r="AK65">
        <v>11.203740000000003</v>
      </c>
      <c r="AL65">
        <v>62.416800000000002</v>
      </c>
      <c r="AM65">
        <v>0</v>
      </c>
      <c r="AN65">
        <v>0</v>
      </c>
      <c r="AO65">
        <v>7.8766128000000011</v>
      </c>
      <c r="AP65">
        <v>4.4448089063893521</v>
      </c>
      <c r="AQ65">
        <v>0</v>
      </c>
      <c r="AR65">
        <v>3.8792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948.76807447040289</v>
      </c>
      <c r="DN65">
        <v>29.14212460096487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399.99959465164289</v>
      </c>
      <c r="L66">
        <v>2.9994151303242216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4.9984084890965725</v>
      </c>
      <c r="R66">
        <v>18.619083787068547</v>
      </c>
      <c r="S66">
        <v>6.680445085227273</v>
      </c>
      <c r="T66">
        <v>0</v>
      </c>
      <c r="U66">
        <v>61.904337679656251</v>
      </c>
      <c r="V66">
        <v>8.9377383797468344</v>
      </c>
      <c r="W66">
        <v>15.443010750341065</v>
      </c>
      <c r="X66">
        <v>43.1867309506341</v>
      </c>
      <c r="Y66">
        <v>0</v>
      </c>
      <c r="Z66">
        <v>2.8638167999999995</v>
      </c>
      <c r="AA66">
        <v>6.1420439766520563</v>
      </c>
      <c r="AB66">
        <v>7.0247999999999999</v>
      </c>
      <c r="AC66">
        <v>4.2506799999999991</v>
      </c>
      <c r="AD66">
        <v>12.01014</v>
      </c>
      <c r="AE66">
        <v>21.712782000000001</v>
      </c>
      <c r="AF66">
        <v>6.1515000000000013</v>
      </c>
      <c r="AG66">
        <v>27.096356159999999</v>
      </c>
      <c r="AH66">
        <v>67.171079999999989</v>
      </c>
      <c r="AI66">
        <v>0</v>
      </c>
      <c r="AJ66">
        <v>0</v>
      </c>
      <c r="AK66">
        <v>11.203740000000003</v>
      </c>
      <c r="AL66">
        <v>62.416800000000002</v>
      </c>
      <c r="AM66">
        <v>0</v>
      </c>
      <c r="AN66">
        <v>0</v>
      </c>
      <c r="AO66">
        <v>7.8766128000000011</v>
      </c>
      <c r="AP66">
        <v>4.4448089063893521</v>
      </c>
      <c r="AQ66">
        <v>0</v>
      </c>
      <c r="AR66">
        <v>3.8792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997.27806085070222</v>
      </c>
      <c r="DN66">
        <v>30.63212417674881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319.99839970986233</v>
      </c>
      <c r="L67">
        <v>2.9994151303242216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4.9984084890965725</v>
      </c>
      <c r="R67">
        <v>4.9980709169054451</v>
      </c>
      <c r="S67">
        <v>6.6802301590909083</v>
      </c>
      <c r="T67">
        <v>0</v>
      </c>
      <c r="U67">
        <v>61.904337679656251</v>
      </c>
      <c r="V67">
        <v>8.9377383797468344</v>
      </c>
      <c r="W67">
        <v>15.443010750341065</v>
      </c>
      <c r="X67">
        <v>43.1867309506341</v>
      </c>
      <c r="Y67">
        <v>0</v>
      </c>
      <c r="Z67">
        <v>2.8638167999999995</v>
      </c>
      <c r="AA67">
        <v>6.1420439766520563</v>
      </c>
      <c r="AB67">
        <v>7.0247999999999999</v>
      </c>
      <c r="AC67">
        <v>4.2506799999999991</v>
      </c>
      <c r="AD67">
        <v>12.01014</v>
      </c>
      <c r="AE67">
        <v>21.712782000000001</v>
      </c>
      <c r="AF67">
        <v>6.1515000000000013</v>
      </c>
      <c r="AG67">
        <v>27.096356159999999</v>
      </c>
      <c r="AH67">
        <v>67.171079999999989</v>
      </c>
      <c r="AI67">
        <v>0</v>
      </c>
      <c r="AJ67">
        <v>0</v>
      </c>
      <c r="AK67">
        <v>11.203740000000003</v>
      </c>
      <c r="AL67">
        <v>62.850250000000003</v>
      </c>
      <c r="AM67">
        <v>0</v>
      </c>
      <c r="AN67">
        <v>0</v>
      </c>
      <c r="AO67">
        <v>7.101864</v>
      </c>
      <c r="AP67">
        <v>4.8949161374161223</v>
      </c>
      <c r="AQ67">
        <v>0</v>
      </c>
      <c r="AR67">
        <v>5.8187999999999986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908.43292577953764</v>
      </c>
      <c r="DN67">
        <v>27.903244940860191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319.99839970986233</v>
      </c>
      <c r="L68">
        <v>2.9994151303242216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4.9984084890965725</v>
      </c>
      <c r="R68">
        <v>4.9980709169054451</v>
      </c>
      <c r="S68">
        <v>6.6802301590909083</v>
      </c>
      <c r="T68">
        <v>0</v>
      </c>
      <c r="U68">
        <v>61.904337679656251</v>
      </c>
      <c r="V68">
        <v>8.9377383797468344</v>
      </c>
      <c r="W68">
        <v>15.443010750341065</v>
      </c>
      <c r="X68">
        <v>43.1867309506341</v>
      </c>
      <c r="Y68">
        <v>0</v>
      </c>
      <c r="Z68">
        <v>2.8638167999999995</v>
      </c>
      <c r="AA68">
        <v>12.318788766731524</v>
      </c>
      <c r="AB68">
        <v>7.0247999999999999</v>
      </c>
      <c r="AC68">
        <v>4.2506799999999991</v>
      </c>
      <c r="AD68">
        <v>12.01014</v>
      </c>
      <c r="AE68">
        <v>21.712782000000001</v>
      </c>
      <c r="AF68">
        <v>6.1515000000000013</v>
      </c>
      <c r="AG68">
        <v>27.096356159999999</v>
      </c>
      <c r="AH68">
        <v>67.171079999999989</v>
      </c>
      <c r="AI68">
        <v>0</v>
      </c>
      <c r="AJ68">
        <v>0</v>
      </c>
      <c r="AK68">
        <v>11.203740000000003</v>
      </c>
      <c r="AL68">
        <v>62.850250000000003</v>
      </c>
      <c r="AM68">
        <v>0</v>
      </c>
      <c r="AN68">
        <v>0</v>
      </c>
      <c r="AO68">
        <v>7.101864</v>
      </c>
      <c r="AP68">
        <v>4.8949161374161223</v>
      </c>
      <c r="AQ68">
        <v>0</v>
      </c>
      <c r="AR68">
        <v>5.8187999999999986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914.42546292384134</v>
      </c>
      <c r="DN68">
        <v>28.087452586635855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309.99893075293949</v>
      </c>
      <c r="L69">
        <v>2.9993662212306784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4.9984084890965725</v>
      </c>
      <c r="R69">
        <v>4.9980709169054451</v>
      </c>
      <c r="S69">
        <v>6.6801266079545458</v>
      </c>
      <c r="T69">
        <v>0</v>
      </c>
      <c r="U69">
        <v>61.904337679656251</v>
      </c>
      <c r="V69">
        <v>8.9377383797468344</v>
      </c>
      <c r="W69">
        <v>15.443010750341065</v>
      </c>
      <c r="X69">
        <v>43.1867309506341</v>
      </c>
      <c r="Y69">
        <v>0</v>
      </c>
      <c r="Z69">
        <v>2.8638167999999995</v>
      </c>
      <c r="AA69">
        <v>12.318788766731524</v>
      </c>
      <c r="AB69">
        <v>8.1955999999999989</v>
      </c>
      <c r="AC69">
        <v>8.50136</v>
      </c>
      <c r="AD69">
        <v>12.01014</v>
      </c>
      <c r="AE69">
        <v>21.712782000000001</v>
      </c>
      <c r="AF69">
        <v>6.1515000000000013</v>
      </c>
      <c r="AG69">
        <v>27.096356159999999</v>
      </c>
      <c r="AH69">
        <v>67.171079999999989</v>
      </c>
      <c r="AI69">
        <v>0</v>
      </c>
      <c r="AJ69">
        <v>0</v>
      </c>
      <c r="AK69">
        <v>11.203740000000003</v>
      </c>
      <c r="AL69">
        <v>62.850250000000003</v>
      </c>
      <c r="AM69">
        <v>0</v>
      </c>
      <c r="AN69">
        <v>0</v>
      </c>
      <c r="AO69">
        <v>7.101864</v>
      </c>
      <c r="AP69">
        <v>4.8949161374161223</v>
      </c>
      <c r="AQ69">
        <v>0</v>
      </c>
      <c r="AR69">
        <v>5.8187999999999986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909.98375044508111</v>
      </c>
      <c r="DN69">
        <v>27.951023648243265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309.99893075293949</v>
      </c>
      <c r="L70">
        <v>2.9993662212306784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4.9984084890965725</v>
      </c>
      <c r="R70">
        <v>4.9980709169054451</v>
      </c>
      <c r="S70">
        <v>6.6801266079545458</v>
      </c>
      <c r="T70">
        <v>0</v>
      </c>
      <c r="U70">
        <v>61.904337679656251</v>
      </c>
      <c r="V70">
        <v>8.9377383797468344</v>
      </c>
      <c r="W70">
        <v>15.443010750341065</v>
      </c>
      <c r="X70">
        <v>43.1867309506341</v>
      </c>
      <c r="Y70">
        <v>0</v>
      </c>
      <c r="Z70">
        <v>2.8638167999999995</v>
      </c>
      <c r="AA70">
        <v>12.318788766731524</v>
      </c>
      <c r="AB70">
        <v>8.1955999999999989</v>
      </c>
      <c r="AC70">
        <v>8.50136</v>
      </c>
      <c r="AD70">
        <v>12.01014</v>
      </c>
      <c r="AE70">
        <v>21.712782000000001</v>
      </c>
      <c r="AF70">
        <v>6.1515000000000013</v>
      </c>
      <c r="AG70">
        <v>27.096356159999999</v>
      </c>
      <c r="AH70">
        <v>67.171079999999989</v>
      </c>
      <c r="AI70">
        <v>0</v>
      </c>
      <c r="AJ70">
        <v>0</v>
      </c>
      <c r="AK70">
        <v>11.203740000000003</v>
      </c>
      <c r="AL70">
        <v>62.850250000000003</v>
      </c>
      <c r="AM70">
        <v>0</v>
      </c>
      <c r="AN70">
        <v>0</v>
      </c>
      <c r="AO70">
        <v>7.101864</v>
      </c>
      <c r="AP70">
        <v>4.8949161374161223</v>
      </c>
      <c r="AQ70">
        <v>10.4808</v>
      </c>
      <c r="AR70">
        <v>5.8187999999999986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920.15222260508108</v>
      </c>
      <c r="DN70">
        <v>28.263351488243266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310.00542630369563</v>
      </c>
      <c r="L71">
        <v>2.9993992118002404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4.9981207883026064</v>
      </c>
      <c r="R71">
        <v>4.9980709169054451</v>
      </c>
      <c r="S71">
        <v>6.6675237449118052</v>
      </c>
      <c r="T71">
        <v>0</v>
      </c>
      <c r="U71">
        <v>61.904337679656251</v>
      </c>
      <c r="V71">
        <v>8.9377383797468344</v>
      </c>
      <c r="W71">
        <v>15.443010750341065</v>
      </c>
      <c r="X71">
        <v>43.1867309506341</v>
      </c>
      <c r="Y71">
        <v>0</v>
      </c>
      <c r="Z71">
        <v>0.48309999999999992</v>
      </c>
      <c r="AA71">
        <v>12.318788766731524</v>
      </c>
      <c r="AB71">
        <v>13.464199999999996</v>
      </c>
      <c r="AC71">
        <v>8.50136</v>
      </c>
      <c r="AD71">
        <v>12.01014</v>
      </c>
      <c r="AE71">
        <v>21.712782000000001</v>
      </c>
      <c r="AF71">
        <v>6.1515000000000013</v>
      </c>
      <c r="AG71">
        <v>27.096356159999999</v>
      </c>
      <c r="AH71">
        <v>67.171079999999989</v>
      </c>
      <c r="AI71">
        <v>0</v>
      </c>
      <c r="AJ71">
        <v>0</v>
      </c>
      <c r="AK71">
        <v>11.203740000000003</v>
      </c>
      <c r="AL71">
        <v>62.850250000000003</v>
      </c>
      <c r="AM71">
        <v>0</v>
      </c>
      <c r="AN71">
        <v>0</v>
      </c>
      <c r="AO71">
        <v>7.101864</v>
      </c>
      <c r="AP71">
        <v>4.8949161374161223</v>
      </c>
      <c r="AQ71">
        <v>21.835000000000004</v>
      </c>
      <c r="AR71">
        <v>5.8187999999999986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933.96371886405689</v>
      </c>
      <c r="DN71">
        <v>28.687576406756548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330.00393771479941</v>
      </c>
      <c r="L72">
        <v>2.9993992118002404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4.9981207883026064</v>
      </c>
      <c r="R72">
        <v>4.9980709169054451</v>
      </c>
      <c r="S72">
        <v>6.6675237449118052</v>
      </c>
      <c r="T72">
        <v>0</v>
      </c>
      <c r="U72">
        <v>61.904337679656251</v>
      </c>
      <c r="V72">
        <v>8.9377383797468344</v>
      </c>
      <c r="W72">
        <v>15.443010750341065</v>
      </c>
      <c r="X72">
        <v>43.1867309506341</v>
      </c>
      <c r="Y72">
        <v>0</v>
      </c>
      <c r="Z72">
        <v>0.48309999999999992</v>
      </c>
      <c r="AA72">
        <v>18.513577979793247</v>
      </c>
      <c r="AB72">
        <v>13.464199999999996</v>
      </c>
      <c r="AC72">
        <v>8.50136</v>
      </c>
      <c r="AD72">
        <v>12.01014</v>
      </c>
      <c r="AE72">
        <v>21.712782000000001</v>
      </c>
      <c r="AF72">
        <v>6.1515000000000013</v>
      </c>
      <c r="AG72">
        <v>27.096356159999999</v>
      </c>
      <c r="AH72">
        <v>67.171079999999989</v>
      </c>
      <c r="AI72">
        <v>0</v>
      </c>
      <c r="AJ72">
        <v>0</v>
      </c>
      <c r="AK72">
        <v>11.203740000000003</v>
      </c>
      <c r="AL72">
        <v>62.850250000000003</v>
      </c>
      <c r="AM72">
        <v>0</v>
      </c>
      <c r="AN72">
        <v>0</v>
      </c>
      <c r="AO72">
        <v>7.101864</v>
      </c>
      <c r="AP72">
        <v>4.8949161374161223</v>
      </c>
      <c r="AQ72">
        <v>21.835000000000004</v>
      </c>
      <c r="AR72">
        <v>5.8187999999999986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959.37631814303916</v>
      </c>
      <c r="DN72">
        <v>29.468277751939858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380.00392888905407</v>
      </c>
      <c r="L73">
        <v>2.9993643950662072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4.9981207883026064</v>
      </c>
      <c r="R73">
        <v>18.619083787068547</v>
      </c>
      <c r="S73">
        <v>6.6675237449118052</v>
      </c>
      <c r="T73">
        <v>0</v>
      </c>
      <c r="U73">
        <v>61.904337679656251</v>
      </c>
      <c r="V73">
        <v>8.9377383797468344</v>
      </c>
      <c r="W73">
        <v>15.443010750341065</v>
      </c>
      <c r="X73">
        <v>43.1867309506341</v>
      </c>
      <c r="Y73">
        <v>0</v>
      </c>
      <c r="Z73">
        <v>0.48309999999999992</v>
      </c>
      <c r="AA73">
        <v>18.513577979793247</v>
      </c>
      <c r="AB73">
        <v>13.464199999999996</v>
      </c>
      <c r="AC73">
        <v>8.50136</v>
      </c>
      <c r="AD73">
        <v>12.01014</v>
      </c>
      <c r="AE73">
        <v>21.712782000000001</v>
      </c>
      <c r="AF73">
        <v>6.1515000000000013</v>
      </c>
      <c r="AG73">
        <v>27.096356159999999</v>
      </c>
      <c r="AH73">
        <v>67.171079999999989</v>
      </c>
      <c r="AI73">
        <v>0</v>
      </c>
      <c r="AJ73">
        <v>0</v>
      </c>
      <c r="AK73">
        <v>11.203740000000003</v>
      </c>
      <c r="AL73">
        <v>62.850250000000003</v>
      </c>
      <c r="AM73">
        <v>0</v>
      </c>
      <c r="AN73">
        <v>0</v>
      </c>
      <c r="AO73">
        <v>7.101864</v>
      </c>
      <c r="AP73">
        <v>4.8949161374161223</v>
      </c>
      <c r="AQ73">
        <v>21.835000000000004</v>
      </c>
      <c r="AR73">
        <v>5.8187999999999986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1021.1013825492514</v>
      </c>
      <c r="DN73">
        <v>31.364182573411178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450.00276717726098</v>
      </c>
      <c r="L74">
        <v>2.9993657841649859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4.9981207883026064</v>
      </c>
      <c r="R74">
        <v>18.619083787068547</v>
      </c>
      <c r="S74">
        <v>6.6675237449118052</v>
      </c>
      <c r="T74">
        <v>0</v>
      </c>
      <c r="U74">
        <v>61.904337679656251</v>
      </c>
      <c r="V74">
        <v>8.9377383797468344</v>
      </c>
      <c r="W74">
        <v>15.443010750341065</v>
      </c>
      <c r="X74">
        <v>43.1867309506341</v>
      </c>
      <c r="Y74">
        <v>0</v>
      </c>
      <c r="Z74">
        <v>0.48309999999999992</v>
      </c>
      <c r="AA74">
        <v>18.513577979793247</v>
      </c>
      <c r="AB74">
        <v>13.464199999999996</v>
      </c>
      <c r="AC74">
        <v>8.50136</v>
      </c>
      <c r="AD74">
        <v>12.01014</v>
      </c>
      <c r="AE74">
        <v>21.712782000000001</v>
      </c>
      <c r="AF74">
        <v>6.1515000000000013</v>
      </c>
      <c r="AG74">
        <v>27.096356159999999</v>
      </c>
      <c r="AH74">
        <v>67.171079999999989</v>
      </c>
      <c r="AI74">
        <v>0</v>
      </c>
      <c r="AJ74">
        <v>0</v>
      </c>
      <c r="AK74">
        <v>11.203740000000003</v>
      </c>
      <c r="AL74">
        <v>62.850250000000003</v>
      </c>
      <c r="AM74">
        <v>0</v>
      </c>
      <c r="AN74">
        <v>0</v>
      </c>
      <c r="AO74">
        <v>7.101864</v>
      </c>
      <c r="AP74">
        <v>4.4448089063893521</v>
      </c>
      <c r="AQ74">
        <v>31.442400000000003</v>
      </c>
      <c r="AR74">
        <v>6.7885999999999989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1098.8395883965745</v>
      </c>
      <c r="DN74">
        <v>33.751909172367135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512.34067209855766</v>
      </c>
      <c r="L75">
        <v>2.9993608512404615</v>
      </c>
      <c r="M75">
        <v>63.769213533497648</v>
      </c>
      <c r="N75">
        <v>51.882635919364688</v>
      </c>
      <c r="O75">
        <v>73.284096828638098</v>
      </c>
      <c r="P75">
        <v>27.530113199171353</v>
      </c>
      <c r="Q75">
        <v>4.9981207883026064</v>
      </c>
      <c r="R75">
        <v>18.619083787068547</v>
      </c>
      <c r="S75">
        <v>6.6675237449118052</v>
      </c>
      <c r="T75">
        <v>0</v>
      </c>
      <c r="U75">
        <v>61.904337679656251</v>
      </c>
      <c r="V75">
        <v>8.9377383797468344</v>
      </c>
      <c r="W75">
        <v>15.443010750341065</v>
      </c>
      <c r="X75">
        <v>43.1867309506341</v>
      </c>
      <c r="Y75">
        <v>0</v>
      </c>
      <c r="Z75">
        <v>0.48309999999999992</v>
      </c>
      <c r="AA75">
        <v>18.513577979793247</v>
      </c>
      <c r="AB75">
        <v>13.464199999999996</v>
      </c>
      <c r="AC75">
        <v>8.50136</v>
      </c>
      <c r="AD75">
        <v>12.01014</v>
      </c>
      <c r="AE75">
        <v>21.712782000000001</v>
      </c>
      <c r="AF75">
        <v>6.1515000000000013</v>
      </c>
      <c r="AG75">
        <v>27.096356159999999</v>
      </c>
      <c r="AH75">
        <v>67.171079999999989</v>
      </c>
      <c r="AI75">
        <v>0</v>
      </c>
      <c r="AJ75">
        <v>0</v>
      </c>
      <c r="AK75">
        <v>11.203740000000003</v>
      </c>
      <c r="AL75">
        <v>62.850250000000003</v>
      </c>
      <c r="AM75">
        <v>0</v>
      </c>
      <c r="AN75">
        <v>0</v>
      </c>
      <c r="AO75">
        <v>7.101864</v>
      </c>
      <c r="AP75">
        <v>4.4448089063893521</v>
      </c>
      <c r="AQ75">
        <v>31.442400000000003</v>
      </c>
      <c r="AR75">
        <v>5.8187999999999986</v>
      </c>
      <c r="AS75">
        <v>5.9080000000000004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1159.8119044981545</v>
      </c>
      <c r="DN75">
        <v>35.624693059159121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512.34067209855766</v>
      </c>
      <c r="L76">
        <v>2.9993944393975616</v>
      </c>
      <c r="M76">
        <v>63.769213533497648</v>
      </c>
      <c r="N76">
        <v>51.882635919364688</v>
      </c>
      <c r="O76">
        <v>73.284096828638098</v>
      </c>
      <c r="P76">
        <v>27.530113199171353</v>
      </c>
      <c r="Q76">
        <v>4.9981207883026064</v>
      </c>
      <c r="R76">
        <v>18.619083787068547</v>
      </c>
      <c r="S76">
        <v>6.6675237449118052</v>
      </c>
      <c r="T76">
        <v>0</v>
      </c>
      <c r="U76">
        <v>61.904337679656251</v>
      </c>
      <c r="V76">
        <v>8.9377383797468344</v>
      </c>
      <c r="W76">
        <v>15.443010750341065</v>
      </c>
      <c r="X76">
        <v>43.1867309506341</v>
      </c>
      <c r="Y76">
        <v>0</v>
      </c>
      <c r="Z76">
        <v>0.48309999999999992</v>
      </c>
      <c r="AA76">
        <v>18.513577979793247</v>
      </c>
      <c r="AB76">
        <v>17.351255999999999</v>
      </c>
      <c r="AC76">
        <v>12.764903812156433</v>
      </c>
      <c r="AD76">
        <v>12.01014</v>
      </c>
      <c r="AE76">
        <v>21.712782000000001</v>
      </c>
      <c r="AF76">
        <v>6.1515000000000013</v>
      </c>
      <c r="AG76">
        <v>27.096356159999999</v>
      </c>
      <c r="AH76">
        <v>67.171079999999989</v>
      </c>
      <c r="AI76">
        <v>0</v>
      </c>
      <c r="AJ76">
        <v>0</v>
      </c>
      <c r="AK76">
        <v>11.203740000000003</v>
      </c>
      <c r="AL76">
        <v>62.850250000000003</v>
      </c>
      <c r="AM76">
        <v>0</v>
      </c>
      <c r="AN76">
        <v>0</v>
      </c>
      <c r="AO76">
        <v>7.101864</v>
      </c>
      <c r="AP76">
        <v>4.4448089063893521</v>
      </c>
      <c r="AQ76">
        <v>31.442400000000003</v>
      </c>
      <c r="AR76">
        <v>5.8187999999999986</v>
      </c>
      <c r="AS76">
        <v>5.9080000000000004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1167.7196484918045</v>
      </c>
      <c r="DN76">
        <v>35.867582465822906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512.34067209855766</v>
      </c>
      <c r="L77">
        <v>2.9993944393975616</v>
      </c>
      <c r="M77">
        <v>63.769213533497648</v>
      </c>
      <c r="N77">
        <v>51.882635919364688</v>
      </c>
      <c r="O77">
        <v>73.284096828638098</v>
      </c>
      <c r="P77">
        <v>27.530113199171353</v>
      </c>
      <c r="Q77">
        <v>4.9981207883026064</v>
      </c>
      <c r="R77">
        <v>18.619083787068547</v>
      </c>
      <c r="S77">
        <v>6.6675237449118052</v>
      </c>
      <c r="T77">
        <v>0</v>
      </c>
      <c r="U77">
        <v>61.904337679656251</v>
      </c>
      <c r="V77">
        <v>8.9377383797468344</v>
      </c>
      <c r="W77">
        <v>15.443010750341065</v>
      </c>
      <c r="X77">
        <v>43.1867309506341</v>
      </c>
      <c r="Y77">
        <v>0</v>
      </c>
      <c r="Z77">
        <v>2.8638167999999995</v>
      </c>
      <c r="AA77">
        <v>18.513577979793247</v>
      </c>
      <c r="AB77">
        <v>17.351255999999999</v>
      </c>
      <c r="AC77">
        <v>12.764903812156433</v>
      </c>
      <c r="AD77">
        <v>12.01014</v>
      </c>
      <c r="AE77">
        <v>21.712782000000001</v>
      </c>
      <c r="AF77">
        <v>6.1515000000000013</v>
      </c>
      <c r="AG77">
        <v>27.096356159999999</v>
      </c>
      <c r="AH77">
        <v>67.171079999999989</v>
      </c>
      <c r="AI77">
        <v>0</v>
      </c>
      <c r="AJ77">
        <v>0</v>
      </c>
      <c r="AK77">
        <v>11.203740000000003</v>
      </c>
      <c r="AL77">
        <v>62.850250000000003</v>
      </c>
      <c r="AM77">
        <v>2.2947680000000004</v>
      </c>
      <c r="AN77">
        <v>0</v>
      </c>
      <c r="AO77">
        <v>7.101864</v>
      </c>
      <c r="AP77">
        <v>4.4448089063893521</v>
      </c>
      <c r="AQ77">
        <v>31.442400000000003</v>
      </c>
      <c r="AR77">
        <v>21.335599999999999</v>
      </c>
      <c r="AS77">
        <v>5.9080000000000004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1187.3102027515108</v>
      </c>
      <c r="DN77">
        <v>36.469313006116082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512.34067209855766</v>
      </c>
      <c r="L78">
        <v>2.9993944393975616</v>
      </c>
      <c r="M78">
        <v>63.769213533497648</v>
      </c>
      <c r="N78">
        <v>51.882635919364688</v>
      </c>
      <c r="O78">
        <v>73.284096828638098</v>
      </c>
      <c r="P78">
        <v>27.530113199171353</v>
      </c>
      <c r="Q78">
        <v>4.9981207883026064</v>
      </c>
      <c r="R78">
        <v>18.619083787068547</v>
      </c>
      <c r="S78">
        <v>6.6675237449118052</v>
      </c>
      <c r="T78">
        <v>0</v>
      </c>
      <c r="U78">
        <v>61.904337679656251</v>
      </c>
      <c r="V78">
        <v>8.9377383797468344</v>
      </c>
      <c r="W78">
        <v>15.443010750341065</v>
      </c>
      <c r="X78">
        <v>43.1867309506341</v>
      </c>
      <c r="Y78">
        <v>0</v>
      </c>
      <c r="Z78">
        <v>2.8638167999999995</v>
      </c>
      <c r="AA78">
        <v>18.513577979793247</v>
      </c>
      <c r="AB78">
        <v>17.351255999999999</v>
      </c>
      <c r="AC78">
        <v>12.764903812156433</v>
      </c>
      <c r="AD78">
        <v>12.01014</v>
      </c>
      <c r="AE78">
        <v>21.712782000000001</v>
      </c>
      <c r="AF78">
        <v>12.303000000000003</v>
      </c>
      <c r="AG78">
        <v>27.096356159999999</v>
      </c>
      <c r="AH78">
        <v>67.171079999999989</v>
      </c>
      <c r="AI78">
        <v>0</v>
      </c>
      <c r="AJ78">
        <v>0</v>
      </c>
      <c r="AK78">
        <v>11.203740000000003</v>
      </c>
      <c r="AL78">
        <v>62.850250000000003</v>
      </c>
      <c r="AM78">
        <v>4.6363679999999983</v>
      </c>
      <c r="AN78">
        <v>0</v>
      </c>
      <c r="AO78">
        <v>7.101864</v>
      </c>
      <c r="AP78">
        <v>4.4448089063893521</v>
      </c>
      <c r="AQ78">
        <v>31.442400000000003</v>
      </c>
      <c r="AR78">
        <v>21.335599999999999</v>
      </c>
      <c r="AS78">
        <v>5.9080000000000004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1195.5502087736479</v>
      </c>
      <c r="DN78">
        <v>36.722406983979226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512.34067209855766</v>
      </c>
      <c r="L79">
        <v>2.9993944393975616</v>
      </c>
      <c r="M79">
        <v>63.769213533497648</v>
      </c>
      <c r="N79">
        <v>51.882635919364688</v>
      </c>
      <c r="O79">
        <v>73.284096828638098</v>
      </c>
      <c r="P79">
        <v>27.530113199171353</v>
      </c>
      <c r="Q79">
        <v>4.9981207883026064</v>
      </c>
      <c r="R79">
        <v>18.619083787068547</v>
      </c>
      <c r="S79">
        <v>6.6675237449118052</v>
      </c>
      <c r="T79">
        <v>0</v>
      </c>
      <c r="U79">
        <v>61.904337679656251</v>
      </c>
      <c r="V79">
        <v>8.9377383797468344</v>
      </c>
      <c r="W79">
        <v>15.443010750341065</v>
      </c>
      <c r="X79">
        <v>43.1867309506341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16.050652800000002</v>
      </c>
      <c r="AE79">
        <v>21.712782000000001</v>
      </c>
      <c r="AF79">
        <v>20.505000000000003</v>
      </c>
      <c r="AG79">
        <v>27.096356159999999</v>
      </c>
      <c r="AH79">
        <v>67.940531999999976</v>
      </c>
      <c r="AI79">
        <v>0</v>
      </c>
      <c r="AJ79">
        <v>0</v>
      </c>
      <c r="AK79">
        <v>11.203740000000003</v>
      </c>
      <c r="AL79">
        <v>62.416800000000002</v>
      </c>
      <c r="AM79">
        <v>6.9405024000000006</v>
      </c>
      <c r="AN79">
        <v>0</v>
      </c>
      <c r="AO79">
        <v>7.101864</v>
      </c>
      <c r="AP79">
        <v>4.4448089063893521</v>
      </c>
      <c r="AQ79">
        <v>43.145960000000002</v>
      </c>
      <c r="AR79">
        <v>5.8187999999999986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1210.4558980402574</v>
      </c>
      <c r="DN79">
        <v>37.180239517370076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512.34067209855766</v>
      </c>
      <c r="L80">
        <v>2.9993944393975616</v>
      </c>
      <c r="M80">
        <v>63.769213533497648</v>
      </c>
      <c r="N80">
        <v>51.882635919364688</v>
      </c>
      <c r="O80">
        <v>73.284096828638098</v>
      </c>
      <c r="P80">
        <v>27.530113199171353</v>
      </c>
      <c r="Q80">
        <v>4.9981207883026064</v>
      </c>
      <c r="R80">
        <v>18.619083787068547</v>
      </c>
      <c r="S80">
        <v>6.6675237449118052</v>
      </c>
      <c r="T80">
        <v>0</v>
      </c>
      <c r="U80">
        <v>61.904337679656251</v>
      </c>
      <c r="V80">
        <v>8.9377383797468344</v>
      </c>
      <c r="W80">
        <v>15.443010750341065</v>
      </c>
      <c r="X80">
        <v>43.1867309506341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16.050652800000002</v>
      </c>
      <c r="AE80">
        <v>21.712782000000001</v>
      </c>
      <c r="AF80">
        <v>20.505000000000003</v>
      </c>
      <c r="AG80">
        <v>27.096356159999999</v>
      </c>
      <c r="AH80">
        <v>67.940531999999976</v>
      </c>
      <c r="AI80">
        <v>0</v>
      </c>
      <c r="AJ80">
        <v>0</v>
      </c>
      <c r="AK80">
        <v>11.203740000000003</v>
      </c>
      <c r="AL80">
        <v>62.416800000000002</v>
      </c>
      <c r="AM80">
        <v>6.9405024000000006</v>
      </c>
      <c r="AN80">
        <v>0</v>
      </c>
      <c r="AO80">
        <v>7.101864</v>
      </c>
      <c r="AP80">
        <v>4.4448089063893521</v>
      </c>
      <c r="AQ80">
        <v>43.145960000000002</v>
      </c>
      <c r="AR80">
        <v>5.3338999999999999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1209.9854479724133</v>
      </c>
      <c r="DN80">
        <v>37.165789585214284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512.34067209855766</v>
      </c>
      <c r="L81">
        <v>2.9993944393975616</v>
      </c>
      <c r="M81">
        <v>63.769213533497648</v>
      </c>
      <c r="N81">
        <v>51.882635919364688</v>
      </c>
      <c r="O81">
        <v>73.284096828638098</v>
      </c>
      <c r="P81">
        <v>27.530113199171353</v>
      </c>
      <c r="Q81">
        <v>4.9981207883026064</v>
      </c>
      <c r="R81">
        <v>18.619083787068547</v>
      </c>
      <c r="S81">
        <v>6.6675237449118052</v>
      </c>
      <c r="T81">
        <v>0</v>
      </c>
      <c r="U81">
        <v>61.904337679656251</v>
      </c>
      <c r="V81">
        <v>8.9377383797468344</v>
      </c>
      <c r="W81">
        <v>15.310946495773113</v>
      </c>
      <c r="X81">
        <v>43.1867309506341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16.050652800000002</v>
      </c>
      <c r="AE81">
        <v>21.712782000000001</v>
      </c>
      <c r="AF81">
        <v>20.505000000000003</v>
      </c>
      <c r="AG81">
        <v>27.096356159999999</v>
      </c>
      <c r="AH81">
        <v>67.940531999999976</v>
      </c>
      <c r="AI81">
        <v>0</v>
      </c>
      <c r="AJ81">
        <v>0</v>
      </c>
      <c r="AK81">
        <v>11.203740000000003</v>
      </c>
      <c r="AL81">
        <v>62.416800000000002</v>
      </c>
      <c r="AM81">
        <v>6.9405024000000006</v>
      </c>
      <c r="AN81">
        <v>0</v>
      </c>
      <c r="AO81">
        <v>7.101864</v>
      </c>
      <c r="AP81">
        <v>4.4448089063893521</v>
      </c>
      <c r="AQ81">
        <v>43.145960000000002</v>
      </c>
      <c r="AR81">
        <v>5.3338999999999999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1209.8573192310935</v>
      </c>
      <c r="DN81">
        <v>37.161854071966118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512.34067209855766</v>
      </c>
      <c r="L82">
        <v>2.9993944393975616</v>
      </c>
      <c r="M82">
        <v>63.769213533497648</v>
      </c>
      <c r="N82">
        <v>51.882635919364688</v>
      </c>
      <c r="O82">
        <v>73.284096828638098</v>
      </c>
      <c r="P82">
        <v>27.530113199171353</v>
      </c>
      <c r="Q82">
        <v>4.9981207883026064</v>
      </c>
      <c r="R82">
        <v>18.619083787068547</v>
      </c>
      <c r="S82">
        <v>6.6675237449118052</v>
      </c>
      <c r="T82">
        <v>0</v>
      </c>
      <c r="U82">
        <v>61.904337679656251</v>
      </c>
      <c r="V82">
        <v>8.9377383797468344</v>
      </c>
      <c r="W82">
        <v>15.310946495773113</v>
      </c>
      <c r="X82">
        <v>43.1867309506341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16.050652800000002</v>
      </c>
      <c r="AE82">
        <v>21.712782000000001</v>
      </c>
      <c r="AF82">
        <v>20.505000000000003</v>
      </c>
      <c r="AG82">
        <v>27.096356159999999</v>
      </c>
      <c r="AH82">
        <v>67.940531999999976</v>
      </c>
      <c r="AI82">
        <v>0</v>
      </c>
      <c r="AJ82">
        <v>0</v>
      </c>
      <c r="AK82">
        <v>11.203740000000003</v>
      </c>
      <c r="AL82">
        <v>62.416800000000002</v>
      </c>
      <c r="AM82">
        <v>6.9405024000000006</v>
      </c>
      <c r="AN82">
        <v>0</v>
      </c>
      <c r="AO82">
        <v>7.101864</v>
      </c>
      <c r="AP82">
        <v>4.4448089063893521</v>
      </c>
      <c r="AQ82">
        <v>43.145960000000002</v>
      </c>
      <c r="AR82">
        <v>5.3338999999999999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1209.8573192310935</v>
      </c>
      <c r="DN82">
        <v>37.161854071966118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512.34067209855766</v>
      </c>
      <c r="L83">
        <v>2.9993944393975616</v>
      </c>
      <c r="M83">
        <v>63.769213533497648</v>
      </c>
      <c r="N83">
        <v>51.882635919364688</v>
      </c>
      <c r="O83">
        <v>73.284096828638098</v>
      </c>
      <c r="P83">
        <v>27.530113199171353</v>
      </c>
      <c r="Q83">
        <v>4.9981207883026064</v>
      </c>
      <c r="R83">
        <v>18.619083787068547</v>
      </c>
      <c r="S83">
        <v>6.6675237449118052</v>
      </c>
      <c r="T83">
        <v>0</v>
      </c>
      <c r="U83">
        <v>61.904337679656251</v>
      </c>
      <c r="V83">
        <v>8.9377383797468344</v>
      </c>
      <c r="W83">
        <v>15.443010750341065</v>
      </c>
      <c r="X83">
        <v>43.1867309506341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16.050652800000002</v>
      </c>
      <c r="AE83">
        <v>21.712782000000001</v>
      </c>
      <c r="AF83">
        <v>20.505000000000003</v>
      </c>
      <c r="AG83">
        <v>27.096356159999999</v>
      </c>
      <c r="AH83">
        <v>67.940531999999976</v>
      </c>
      <c r="AI83">
        <v>0</v>
      </c>
      <c r="AJ83">
        <v>0</v>
      </c>
      <c r="AK83">
        <v>11.203740000000003</v>
      </c>
      <c r="AL83">
        <v>62.416800000000002</v>
      </c>
      <c r="AM83">
        <v>6.9405024000000006</v>
      </c>
      <c r="AN83">
        <v>0</v>
      </c>
      <c r="AO83">
        <v>7.101864</v>
      </c>
      <c r="AP83">
        <v>4.4448089063893521</v>
      </c>
      <c r="AQ83">
        <v>43.145960000000002</v>
      </c>
      <c r="AR83">
        <v>5.8187999999999986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1210.4558980402574</v>
      </c>
      <c r="DN83">
        <v>37.180239517370076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512.34067209855766</v>
      </c>
      <c r="L84">
        <v>2.9993944393975616</v>
      </c>
      <c r="M84">
        <v>63.769213533497648</v>
      </c>
      <c r="N84">
        <v>51.882635919364688</v>
      </c>
      <c r="O84">
        <v>73.284096828638098</v>
      </c>
      <c r="P84">
        <v>27.530113199171353</v>
      </c>
      <c r="Q84">
        <v>4.9981207883026064</v>
      </c>
      <c r="R84">
        <v>18.619083787068547</v>
      </c>
      <c r="S84">
        <v>6.6675237449118052</v>
      </c>
      <c r="T84">
        <v>0</v>
      </c>
      <c r="U84">
        <v>61.904337679656251</v>
      </c>
      <c r="V84">
        <v>8.9377383797468344</v>
      </c>
      <c r="W84">
        <v>15.443010750341065</v>
      </c>
      <c r="X84">
        <v>43.1867309506341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16.050652800000002</v>
      </c>
      <c r="AE84">
        <v>21.712782000000001</v>
      </c>
      <c r="AF84">
        <v>20.505000000000003</v>
      </c>
      <c r="AG84">
        <v>27.096356159999999</v>
      </c>
      <c r="AH84">
        <v>67.940531999999976</v>
      </c>
      <c r="AI84">
        <v>0</v>
      </c>
      <c r="AJ84">
        <v>0</v>
      </c>
      <c r="AK84">
        <v>11.203740000000003</v>
      </c>
      <c r="AL84">
        <v>62.416800000000002</v>
      </c>
      <c r="AM84">
        <v>6.9405024000000006</v>
      </c>
      <c r="AN84">
        <v>0</v>
      </c>
      <c r="AO84">
        <v>7.101864</v>
      </c>
      <c r="AP84">
        <v>4.4448089063893521</v>
      </c>
      <c r="AQ84">
        <v>43.145960000000002</v>
      </c>
      <c r="AR84">
        <v>21.335599999999999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1225.5102971367246</v>
      </c>
      <c r="DN84">
        <v>37.642640420902694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512.34067209855766</v>
      </c>
      <c r="L85">
        <v>2.9993944393975616</v>
      </c>
      <c r="M85">
        <v>63.769213533497648</v>
      </c>
      <c r="N85">
        <v>51.882635919364688</v>
      </c>
      <c r="O85">
        <v>73.284096828638098</v>
      </c>
      <c r="P85">
        <v>27.530113199171353</v>
      </c>
      <c r="Q85">
        <v>4.9981207883026064</v>
      </c>
      <c r="R85">
        <v>18.619083787068547</v>
      </c>
      <c r="S85">
        <v>6.6675237449118052</v>
      </c>
      <c r="T85">
        <v>0</v>
      </c>
      <c r="U85">
        <v>61.904337679656251</v>
      </c>
      <c r="V85">
        <v>8.9377383797468344</v>
      </c>
      <c r="W85">
        <v>15.578836542132533</v>
      </c>
      <c r="X85">
        <v>43.1867309506341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16.050652800000002</v>
      </c>
      <c r="AE85">
        <v>21.712782000000001</v>
      </c>
      <c r="AF85">
        <v>20.505000000000003</v>
      </c>
      <c r="AG85">
        <v>27.096356159999999</v>
      </c>
      <c r="AH85">
        <v>67.940531999999976</v>
      </c>
      <c r="AI85">
        <v>0</v>
      </c>
      <c r="AJ85">
        <v>0</v>
      </c>
      <c r="AK85">
        <v>11.203740000000003</v>
      </c>
      <c r="AL85">
        <v>62.416800000000002</v>
      </c>
      <c r="AM85">
        <v>6.9405024000000006</v>
      </c>
      <c r="AN85">
        <v>0</v>
      </c>
      <c r="AO85">
        <v>7.101864</v>
      </c>
      <c r="AP85">
        <v>4.4448089063893521</v>
      </c>
      <c r="AQ85">
        <v>43.145960000000002</v>
      </c>
      <c r="AR85">
        <v>9.6979999999999968</v>
      </c>
      <c r="AS85">
        <v>5.9080000000000004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1215.7842610258319</v>
      </c>
      <c r="DN85">
        <v>37.343902323586832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512.34067209855766</v>
      </c>
      <c r="L86">
        <v>2.9993944393975616</v>
      </c>
      <c r="M86">
        <v>63.769213533497648</v>
      </c>
      <c r="N86">
        <v>51.882635919364688</v>
      </c>
      <c r="O86">
        <v>73.284096828638098</v>
      </c>
      <c r="P86">
        <v>27.530113199171353</v>
      </c>
      <c r="Q86">
        <v>4.9981207883026064</v>
      </c>
      <c r="R86">
        <v>18.619083787068547</v>
      </c>
      <c r="S86">
        <v>6.6675237449118052</v>
      </c>
      <c r="T86">
        <v>0</v>
      </c>
      <c r="U86">
        <v>61.904337679656251</v>
      </c>
      <c r="V86">
        <v>8.9377383797468344</v>
      </c>
      <c r="W86">
        <v>15.578836542132533</v>
      </c>
      <c r="X86">
        <v>43.1867309506341</v>
      </c>
      <c r="Y86">
        <v>0</v>
      </c>
      <c r="Z86">
        <v>0.48309999999999992</v>
      </c>
      <c r="AA86">
        <v>18.513577979793247</v>
      </c>
      <c r="AB86">
        <v>17.351255999999999</v>
      </c>
      <c r="AC86">
        <v>12.764903812156433</v>
      </c>
      <c r="AD86">
        <v>12.01014</v>
      </c>
      <c r="AE86">
        <v>21.712782000000001</v>
      </c>
      <c r="AF86">
        <v>18.454500000000003</v>
      </c>
      <c r="AG86">
        <v>27.096356159999999</v>
      </c>
      <c r="AH86">
        <v>67.171079999999989</v>
      </c>
      <c r="AI86">
        <v>0</v>
      </c>
      <c r="AJ86">
        <v>0</v>
      </c>
      <c r="AK86">
        <v>11.203740000000003</v>
      </c>
      <c r="AL86">
        <v>62.416800000000002</v>
      </c>
      <c r="AM86">
        <v>6.9405024000000006</v>
      </c>
      <c r="AN86">
        <v>0</v>
      </c>
      <c r="AO86">
        <v>7.101864</v>
      </c>
      <c r="AP86">
        <v>4.4448089063893521</v>
      </c>
      <c r="AQ86">
        <v>31.442400000000003</v>
      </c>
      <c r="AR86">
        <v>9.6979999999999968</v>
      </c>
      <c r="AS86">
        <v>5.9080000000000004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1189.8645387503457</v>
      </c>
      <c r="DN86">
        <v>36.547770399073045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512.34067209855766</v>
      </c>
      <c r="L87">
        <v>2.9993944393975616</v>
      </c>
      <c r="M87">
        <v>63.769213533497648</v>
      </c>
      <c r="N87">
        <v>51.882635919364688</v>
      </c>
      <c r="O87">
        <v>73.284096828638098</v>
      </c>
      <c r="P87">
        <v>27.530113199171353</v>
      </c>
      <c r="Q87">
        <v>4.9981207883026064</v>
      </c>
      <c r="R87">
        <v>18.619083787068547</v>
      </c>
      <c r="S87">
        <v>6.6675237449118052</v>
      </c>
      <c r="T87">
        <v>0</v>
      </c>
      <c r="U87">
        <v>61.904337679656251</v>
      </c>
      <c r="V87">
        <v>8.9377383797468344</v>
      </c>
      <c r="W87">
        <v>15.578836542132533</v>
      </c>
      <c r="X87">
        <v>43.1867309506341</v>
      </c>
      <c r="Y87">
        <v>0</v>
      </c>
      <c r="Z87">
        <v>0.48309999999999992</v>
      </c>
      <c r="AA87">
        <v>18.513577979793247</v>
      </c>
      <c r="AB87">
        <v>17.351255999999999</v>
      </c>
      <c r="AC87">
        <v>12.764903812156433</v>
      </c>
      <c r="AD87">
        <v>12.01014</v>
      </c>
      <c r="AE87">
        <v>21.712782000000001</v>
      </c>
      <c r="AF87">
        <v>18.454500000000003</v>
      </c>
      <c r="AG87">
        <v>27.096356159999999</v>
      </c>
      <c r="AH87">
        <v>67.171079999999989</v>
      </c>
      <c r="AI87">
        <v>0</v>
      </c>
      <c r="AJ87">
        <v>0</v>
      </c>
      <c r="AK87">
        <v>11.203740000000003</v>
      </c>
      <c r="AL87">
        <v>62.416800000000002</v>
      </c>
      <c r="AM87">
        <v>6.9405024000000006</v>
      </c>
      <c r="AN87">
        <v>0</v>
      </c>
      <c r="AO87">
        <v>7.101864</v>
      </c>
      <c r="AP87">
        <v>4.4448089063893521</v>
      </c>
      <c r="AQ87">
        <v>31.442400000000003</v>
      </c>
      <c r="AR87">
        <v>9.6979999999999968</v>
      </c>
      <c r="AS87">
        <v>5.9080000000000004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1189.8645387503457</v>
      </c>
      <c r="DN87">
        <v>36.547770399073045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512.34067209855766</v>
      </c>
      <c r="L88">
        <v>2.9993944393975616</v>
      </c>
      <c r="M88">
        <v>63.769213533497648</v>
      </c>
      <c r="N88">
        <v>51.882635919364688</v>
      </c>
      <c r="O88">
        <v>73.284096828638098</v>
      </c>
      <c r="P88">
        <v>27.530113199171353</v>
      </c>
      <c r="Q88">
        <v>4.9981207883026064</v>
      </c>
      <c r="R88">
        <v>18.619083787068547</v>
      </c>
      <c r="S88">
        <v>6.6675237449118052</v>
      </c>
      <c r="T88">
        <v>0</v>
      </c>
      <c r="U88">
        <v>61.904337679656251</v>
      </c>
      <c r="V88">
        <v>8.9377383797468344</v>
      </c>
      <c r="W88">
        <v>15.578836542132533</v>
      </c>
      <c r="X88">
        <v>43.1867309506341</v>
      </c>
      <c r="Y88">
        <v>0</v>
      </c>
      <c r="Z88">
        <v>0.48309999999999992</v>
      </c>
      <c r="AA88">
        <v>18.513577979793247</v>
      </c>
      <c r="AB88">
        <v>17.351255999999999</v>
      </c>
      <c r="AC88">
        <v>12.764903812156433</v>
      </c>
      <c r="AD88">
        <v>12.01014</v>
      </c>
      <c r="AE88">
        <v>21.712782000000001</v>
      </c>
      <c r="AF88">
        <v>18.454500000000003</v>
      </c>
      <c r="AG88">
        <v>27.096356159999999</v>
      </c>
      <c r="AH88">
        <v>67.171079999999989</v>
      </c>
      <c r="AI88">
        <v>0</v>
      </c>
      <c r="AJ88">
        <v>0</v>
      </c>
      <c r="AK88">
        <v>11.203740000000003</v>
      </c>
      <c r="AL88">
        <v>62.416800000000002</v>
      </c>
      <c r="AM88">
        <v>6.9405024000000006</v>
      </c>
      <c r="AN88">
        <v>0</v>
      </c>
      <c r="AO88">
        <v>7.101864</v>
      </c>
      <c r="AP88">
        <v>4.4448089063893521</v>
      </c>
      <c r="AQ88">
        <v>31.442400000000003</v>
      </c>
      <c r="AR88">
        <v>9.6979999999999968</v>
      </c>
      <c r="AS88">
        <v>5.9080000000000004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1189.8645387503457</v>
      </c>
      <c r="DN88">
        <v>36.547770399073045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512.34067209855766</v>
      </c>
      <c r="L89">
        <v>2.9993944393975616</v>
      </c>
      <c r="M89">
        <v>63.769213533497648</v>
      </c>
      <c r="N89">
        <v>51.882635919364688</v>
      </c>
      <c r="O89">
        <v>73.284096828638098</v>
      </c>
      <c r="P89">
        <v>27.530113199171353</v>
      </c>
      <c r="Q89">
        <v>4.9981207883026064</v>
      </c>
      <c r="R89">
        <v>18.619083787068547</v>
      </c>
      <c r="S89">
        <v>6.6675237449118052</v>
      </c>
      <c r="T89">
        <v>0</v>
      </c>
      <c r="U89">
        <v>61.904337679656251</v>
      </c>
      <c r="V89">
        <v>8.9377383797468344</v>
      </c>
      <c r="W89">
        <v>15.578836542132533</v>
      </c>
      <c r="X89">
        <v>43.1867309506341</v>
      </c>
      <c r="Y89">
        <v>0</v>
      </c>
      <c r="Z89">
        <v>0.48309999999999992</v>
      </c>
      <c r="AA89">
        <v>18.513577979793247</v>
      </c>
      <c r="AB89">
        <v>17.351255999999999</v>
      </c>
      <c r="AC89">
        <v>12.764903812156433</v>
      </c>
      <c r="AD89">
        <v>12.01014</v>
      </c>
      <c r="AE89">
        <v>21.712782000000001</v>
      </c>
      <c r="AF89">
        <v>18.454500000000003</v>
      </c>
      <c r="AG89">
        <v>27.096356159999999</v>
      </c>
      <c r="AH89">
        <v>67.171079999999989</v>
      </c>
      <c r="AI89">
        <v>0</v>
      </c>
      <c r="AJ89">
        <v>0</v>
      </c>
      <c r="AK89">
        <v>11.203740000000003</v>
      </c>
      <c r="AL89">
        <v>62.416800000000002</v>
      </c>
      <c r="AM89">
        <v>6.9405024000000006</v>
      </c>
      <c r="AN89">
        <v>0</v>
      </c>
      <c r="AO89">
        <v>7.101864</v>
      </c>
      <c r="AP89">
        <v>4.4448089063893521</v>
      </c>
      <c r="AQ89">
        <v>31.442400000000003</v>
      </c>
      <c r="AR89">
        <v>5.8187999999999986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1184.6679539495487</v>
      </c>
      <c r="DN89">
        <v>36.388155199869921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512.34067209855766</v>
      </c>
      <c r="L90">
        <v>2.9993944393975616</v>
      </c>
      <c r="M90">
        <v>63.769213533497648</v>
      </c>
      <c r="N90">
        <v>51.882635919364688</v>
      </c>
      <c r="O90">
        <v>73.284096828638098</v>
      </c>
      <c r="P90">
        <v>27.530113199171353</v>
      </c>
      <c r="Q90">
        <v>4.9981207883026064</v>
      </c>
      <c r="R90">
        <v>18.619083787068547</v>
      </c>
      <c r="S90">
        <v>6.6675237449118052</v>
      </c>
      <c r="T90">
        <v>0</v>
      </c>
      <c r="U90">
        <v>61.904337679656251</v>
      </c>
      <c r="V90">
        <v>8.9377383797468344</v>
      </c>
      <c r="W90">
        <v>15.578836542132533</v>
      </c>
      <c r="X90">
        <v>43.1867309506341</v>
      </c>
      <c r="Y90">
        <v>0</v>
      </c>
      <c r="Z90">
        <v>5.727633599999999</v>
      </c>
      <c r="AA90">
        <v>18.513577979793247</v>
      </c>
      <c r="AB90">
        <v>17.351255999999999</v>
      </c>
      <c r="AC90">
        <v>12.764903812156433</v>
      </c>
      <c r="AD90">
        <v>16.050652800000002</v>
      </c>
      <c r="AE90">
        <v>21.712782000000001</v>
      </c>
      <c r="AF90">
        <v>20.505000000000003</v>
      </c>
      <c r="AG90">
        <v>27.096356159999999</v>
      </c>
      <c r="AH90">
        <v>67.940531999999976</v>
      </c>
      <c r="AI90">
        <v>0</v>
      </c>
      <c r="AJ90">
        <v>0</v>
      </c>
      <c r="AK90">
        <v>11.203740000000003</v>
      </c>
      <c r="AL90">
        <v>62.416800000000002</v>
      </c>
      <c r="AM90">
        <v>6.9405024000000006</v>
      </c>
      <c r="AN90">
        <v>0</v>
      </c>
      <c r="AO90">
        <v>7.101864</v>
      </c>
      <c r="AP90">
        <v>4.4448089063893521</v>
      </c>
      <c r="AQ90">
        <v>43.145960000000002</v>
      </c>
      <c r="AR90">
        <v>5.8187999999999986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1207.7670178223079</v>
      </c>
      <c r="DN90">
        <v>37.097649727110969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512.34067209855766</v>
      </c>
      <c r="L91">
        <v>2.9993944393975616</v>
      </c>
      <c r="M91">
        <v>63.769213533497648</v>
      </c>
      <c r="N91">
        <v>51.882635919364688</v>
      </c>
      <c r="O91">
        <v>73.284096828638098</v>
      </c>
      <c r="P91">
        <v>27.530113199171353</v>
      </c>
      <c r="Q91">
        <v>4.9981207883026064</v>
      </c>
      <c r="R91">
        <v>18.619083787068547</v>
      </c>
      <c r="S91">
        <v>6.6675237449118052</v>
      </c>
      <c r="T91">
        <v>0</v>
      </c>
      <c r="U91">
        <v>61.904337679656251</v>
      </c>
      <c r="V91">
        <v>8.9377383797468344</v>
      </c>
      <c r="W91">
        <v>15.578836542132533</v>
      </c>
      <c r="X91">
        <v>43.1867309506341</v>
      </c>
      <c r="Y91">
        <v>0</v>
      </c>
      <c r="Z91">
        <v>5.727633599999999</v>
      </c>
      <c r="AA91">
        <v>18.513577979793247</v>
      </c>
      <c r="AB91">
        <v>17.351255999999999</v>
      </c>
      <c r="AC91">
        <v>12.764903812156433</v>
      </c>
      <c r="AD91">
        <v>16.050652800000002</v>
      </c>
      <c r="AE91">
        <v>21.712782000000001</v>
      </c>
      <c r="AF91">
        <v>20.505000000000003</v>
      </c>
      <c r="AG91">
        <v>27.096356159999999</v>
      </c>
      <c r="AH91">
        <v>67.940531999999976</v>
      </c>
      <c r="AI91">
        <v>0</v>
      </c>
      <c r="AJ91">
        <v>0</v>
      </c>
      <c r="AK91">
        <v>11.203740000000003</v>
      </c>
      <c r="AL91">
        <v>62.416800000000002</v>
      </c>
      <c r="AM91">
        <v>6.9405024000000006</v>
      </c>
      <c r="AN91">
        <v>0</v>
      </c>
      <c r="AO91">
        <v>6.4562399999999993</v>
      </c>
      <c r="AP91">
        <v>4.4448089063893521</v>
      </c>
      <c r="AQ91">
        <v>43.145960000000002</v>
      </c>
      <c r="AR91">
        <v>5.8187999999999986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1207.1406334175081</v>
      </c>
      <c r="DN91">
        <v>37.078410131910971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512.34067209855766</v>
      </c>
      <c r="L92">
        <v>2.9993944393975616</v>
      </c>
      <c r="M92">
        <v>63.769213533497648</v>
      </c>
      <c r="N92">
        <v>51.882635919364688</v>
      </c>
      <c r="O92">
        <v>73.284096828638098</v>
      </c>
      <c r="P92">
        <v>27.530113199171353</v>
      </c>
      <c r="Q92">
        <v>4.9981207883026064</v>
      </c>
      <c r="R92">
        <v>18.619083787068547</v>
      </c>
      <c r="S92">
        <v>6.6675237449118052</v>
      </c>
      <c r="T92">
        <v>0</v>
      </c>
      <c r="U92">
        <v>61.904337679656251</v>
      </c>
      <c r="V92">
        <v>8.9377383797468344</v>
      </c>
      <c r="W92">
        <v>15.578836542132533</v>
      </c>
      <c r="X92">
        <v>43.1867309506341</v>
      </c>
      <c r="Y92">
        <v>0</v>
      </c>
      <c r="Z92">
        <v>5.727633599999999</v>
      </c>
      <c r="AA92">
        <v>18.513577979793247</v>
      </c>
      <c r="AB92">
        <v>17.351255999999999</v>
      </c>
      <c r="AC92">
        <v>12.764903812156433</v>
      </c>
      <c r="AD92">
        <v>16.050652800000002</v>
      </c>
      <c r="AE92">
        <v>21.712782000000001</v>
      </c>
      <c r="AF92">
        <v>20.505000000000003</v>
      </c>
      <c r="AG92">
        <v>27.096356159999999</v>
      </c>
      <c r="AH92">
        <v>67.940531999999976</v>
      </c>
      <c r="AI92">
        <v>0</v>
      </c>
      <c r="AJ92">
        <v>0</v>
      </c>
      <c r="AK92">
        <v>11.203740000000003</v>
      </c>
      <c r="AL92">
        <v>62.416800000000002</v>
      </c>
      <c r="AM92">
        <v>6.9405024000000006</v>
      </c>
      <c r="AN92">
        <v>0</v>
      </c>
      <c r="AO92">
        <v>6.4562399999999993</v>
      </c>
      <c r="AP92">
        <v>4.4448089063893521</v>
      </c>
      <c r="AQ92">
        <v>43.145960000000002</v>
      </c>
      <c r="AR92">
        <v>5.8187999999999986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1207.1406334175081</v>
      </c>
      <c r="DN92">
        <v>37.078410131910971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512.34067209855766</v>
      </c>
      <c r="L93">
        <v>2.9993944393975616</v>
      </c>
      <c r="M93">
        <v>63.769213533497648</v>
      </c>
      <c r="N93">
        <v>51.882635919364688</v>
      </c>
      <c r="O93">
        <v>73.284096828638098</v>
      </c>
      <c r="P93">
        <v>27.530113199171353</v>
      </c>
      <c r="Q93">
        <v>4.9981207883026064</v>
      </c>
      <c r="R93">
        <v>18.619083787068547</v>
      </c>
      <c r="S93">
        <v>6.6675237449118052</v>
      </c>
      <c r="T93">
        <v>0</v>
      </c>
      <c r="U93">
        <v>61.904337679656251</v>
      </c>
      <c r="V93">
        <v>8.9377383797468344</v>
      </c>
      <c r="W93">
        <v>15.372767275702211</v>
      </c>
      <c r="X93">
        <v>43.1867309506341</v>
      </c>
      <c r="Y93">
        <v>0</v>
      </c>
      <c r="Z93">
        <v>5.727633599999999</v>
      </c>
      <c r="AA93">
        <v>18.513577979793247</v>
      </c>
      <c r="AB93">
        <v>17.351255999999999</v>
      </c>
      <c r="AC93">
        <v>12.764903812156433</v>
      </c>
      <c r="AD93">
        <v>16.050652800000002</v>
      </c>
      <c r="AE93">
        <v>21.712782000000001</v>
      </c>
      <c r="AF93">
        <v>20.505000000000003</v>
      </c>
      <c r="AG93">
        <v>27.096356159999999</v>
      </c>
      <c r="AH93">
        <v>67.940531999999976</v>
      </c>
      <c r="AI93">
        <v>0</v>
      </c>
      <c r="AJ93">
        <v>0</v>
      </c>
      <c r="AK93">
        <v>11.203740000000003</v>
      </c>
      <c r="AL93">
        <v>62.416800000000002</v>
      </c>
      <c r="AM93">
        <v>6.9405024000000006</v>
      </c>
      <c r="AN93">
        <v>0</v>
      </c>
      <c r="AO93">
        <v>6.4562399999999993</v>
      </c>
      <c r="AP93">
        <v>4.4448089063893521</v>
      </c>
      <c r="AQ93">
        <v>43.145960000000002</v>
      </c>
      <c r="AR93">
        <v>5.8187999999999986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1206.9407050128175</v>
      </c>
      <c r="DN93">
        <v>37.072269270171134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512.34067209855766</v>
      </c>
      <c r="L94">
        <v>2.9993944393975616</v>
      </c>
      <c r="M94">
        <v>63.769213533497648</v>
      </c>
      <c r="N94">
        <v>51.882635919364688</v>
      </c>
      <c r="O94">
        <v>73.284096828638098</v>
      </c>
      <c r="P94">
        <v>27.530113199171353</v>
      </c>
      <c r="Q94">
        <v>4.9981207883026064</v>
      </c>
      <c r="R94">
        <v>18.619083787068547</v>
      </c>
      <c r="S94">
        <v>6.6675237449118052</v>
      </c>
      <c r="T94">
        <v>0</v>
      </c>
      <c r="U94">
        <v>61.904337679656251</v>
      </c>
      <c r="V94">
        <v>8.9377383797468344</v>
      </c>
      <c r="W94">
        <v>15.372767275702211</v>
      </c>
      <c r="X94">
        <v>43.1867309506341</v>
      </c>
      <c r="Y94">
        <v>0</v>
      </c>
      <c r="Z94">
        <v>5.727633599999999</v>
      </c>
      <c r="AA94">
        <v>18.513577979793247</v>
      </c>
      <c r="AB94">
        <v>17.351255999999999</v>
      </c>
      <c r="AC94">
        <v>12.764903812156433</v>
      </c>
      <c r="AD94">
        <v>16.050652800000002</v>
      </c>
      <c r="AE94">
        <v>21.712782000000001</v>
      </c>
      <c r="AF94">
        <v>20.505000000000003</v>
      </c>
      <c r="AG94">
        <v>27.096356159999999</v>
      </c>
      <c r="AH94">
        <v>67.940531999999976</v>
      </c>
      <c r="AI94">
        <v>0</v>
      </c>
      <c r="AJ94">
        <v>0</v>
      </c>
      <c r="AK94">
        <v>11.203740000000003</v>
      </c>
      <c r="AL94">
        <v>62.416800000000002</v>
      </c>
      <c r="AM94">
        <v>6.9405024000000006</v>
      </c>
      <c r="AN94">
        <v>0</v>
      </c>
      <c r="AO94">
        <v>6.4562399999999993</v>
      </c>
      <c r="AP94">
        <v>4.4448089063893521</v>
      </c>
      <c r="AQ94">
        <v>43.145960000000002</v>
      </c>
      <c r="AR94">
        <v>5.8187999999999986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1206.9407050128175</v>
      </c>
      <c r="DN94">
        <v>37.072269270171134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512.34067209855766</v>
      </c>
      <c r="L95">
        <v>2.9993944393975616</v>
      </c>
      <c r="M95">
        <v>63.769213533497648</v>
      </c>
      <c r="N95">
        <v>51.882635919364688</v>
      </c>
      <c r="O95">
        <v>73.284096828638098</v>
      </c>
      <c r="P95">
        <v>27.530113199171353</v>
      </c>
      <c r="Q95">
        <v>4.9981207883026064</v>
      </c>
      <c r="R95">
        <v>18.619083787068547</v>
      </c>
      <c r="S95">
        <v>6.6675237449118052</v>
      </c>
      <c r="T95">
        <v>0</v>
      </c>
      <c r="U95">
        <v>61.904337679656251</v>
      </c>
      <c r="V95">
        <v>8.9377383797468344</v>
      </c>
      <c r="W95">
        <v>15.310946495773113</v>
      </c>
      <c r="X95">
        <v>43.1867309506341</v>
      </c>
      <c r="Y95">
        <v>0</v>
      </c>
      <c r="Z95">
        <v>2.8638167999999995</v>
      </c>
      <c r="AA95">
        <v>18.513577979793247</v>
      </c>
      <c r="AB95">
        <v>17.351255999999999</v>
      </c>
      <c r="AC95">
        <v>12.764903812156433</v>
      </c>
      <c r="AD95">
        <v>12.01014</v>
      </c>
      <c r="AE95">
        <v>21.712782000000001</v>
      </c>
      <c r="AF95">
        <v>12.986500000000001</v>
      </c>
      <c r="AG95">
        <v>27.096356159999999</v>
      </c>
      <c r="AH95">
        <v>67.171079999999989</v>
      </c>
      <c r="AI95">
        <v>0</v>
      </c>
      <c r="AJ95">
        <v>0</v>
      </c>
      <c r="AK95">
        <v>11.203740000000003</v>
      </c>
      <c r="AL95">
        <v>62.416800000000002</v>
      </c>
      <c r="AM95">
        <v>6.9405024000000006</v>
      </c>
      <c r="AN95">
        <v>0</v>
      </c>
      <c r="AO95">
        <v>6.4562399999999993</v>
      </c>
      <c r="AP95">
        <v>4.4448089063893521</v>
      </c>
      <c r="AQ95">
        <v>41.923200000000001</v>
      </c>
      <c r="AR95">
        <v>5.8187999999999986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1190.954852963665</v>
      </c>
      <c r="DN95">
        <v>36.58125893939431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512.34067209855766</v>
      </c>
      <c r="L96">
        <v>2.9993944393975616</v>
      </c>
      <c r="M96">
        <v>63.769213533497648</v>
      </c>
      <c r="N96">
        <v>51.882635919364688</v>
      </c>
      <c r="O96">
        <v>73.284096828638098</v>
      </c>
      <c r="P96">
        <v>27.530113199171353</v>
      </c>
      <c r="Q96">
        <v>4.9981207883026064</v>
      </c>
      <c r="R96">
        <v>18.619083787068547</v>
      </c>
      <c r="S96">
        <v>6.6675237449118052</v>
      </c>
      <c r="T96">
        <v>0</v>
      </c>
      <c r="U96">
        <v>61.904337679656251</v>
      </c>
      <c r="V96">
        <v>8.9377383797468344</v>
      </c>
      <c r="W96">
        <v>15.310946495773113</v>
      </c>
      <c r="X96">
        <v>43.1867309506341</v>
      </c>
      <c r="Y96">
        <v>0</v>
      </c>
      <c r="Z96">
        <v>2.8638167999999995</v>
      </c>
      <c r="AA96">
        <v>18.513577979793247</v>
      </c>
      <c r="AB96">
        <v>17.351255999999999</v>
      </c>
      <c r="AC96">
        <v>12.764903812156433</v>
      </c>
      <c r="AD96">
        <v>12.01014</v>
      </c>
      <c r="AE96">
        <v>21.712782000000001</v>
      </c>
      <c r="AF96">
        <v>6.1515000000000013</v>
      </c>
      <c r="AG96">
        <v>27.096356159999999</v>
      </c>
      <c r="AH96">
        <v>67.171079999999989</v>
      </c>
      <c r="AI96">
        <v>0</v>
      </c>
      <c r="AJ96">
        <v>0</v>
      </c>
      <c r="AK96">
        <v>11.203740000000003</v>
      </c>
      <c r="AL96">
        <v>62.416800000000002</v>
      </c>
      <c r="AM96">
        <v>6.2637799999999988</v>
      </c>
      <c r="AN96">
        <v>0</v>
      </c>
      <c r="AO96">
        <v>6.4562399999999993</v>
      </c>
      <c r="AP96">
        <v>4.4448089063893521</v>
      </c>
      <c r="AQ96">
        <v>41.923200000000001</v>
      </c>
      <c r="AR96">
        <v>5.8187999999999986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1183.6669802203792</v>
      </c>
      <c r="DN96">
        <v>36.357409282680131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512.34067209855766</v>
      </c>
      <c r="L97">
        <v>2.9993944393975616</v>
      </c>
      <c r="M97">
        <v>63.769213533497648</v>
      </c>
      <c r="N97">
        <v>51.882635919364688</v>
      </c>
      <c r="O97">
        <v>73.284096828638098</v>
      </c>
      <c r="P97">
        <v>27.530113199171353</v>
      </c>
      <c r="Q97">
        <v>4.9981207883026064</v>
      </c>
      <c r="R97">
        <v>18.619083787068547</v>
      </c>
      <c r="S97">
        <v>6.6675237449118052</v>
      </c>
      <c r="T97">
        <v>0</v>
      </c>
      <c r="U97">
        <v>61.904337679656251</v>
      </c>
      <c r="V97">
        <v>8.9377383797468344</v>
      </c>
      <c r="W97">
        <v>15.310946495773113</v>
      </c>
      <c r="X97">
        <v>43.1867309506341</v>
      </c>
      <c r="Y97">
        <v>0</v>
      </c>
      <c r="Z97">
        <v>2.8638167999999995</v>
      </c>
      <c r="AA97">
        <v>18.513577979793247</v>
      </c>
      <c r="AB97">
        <v>17.351255999999999</v>
      </c>
      <c r="AC97">
        <v>12.764903812156433</v>
      </c>
      <c r="AD97">
        <v>12.01014</v>
      </c>
      <c r="AE97">
        <v>21.712782000000001</v>
      </c>
      <c r="AF97">
        <v>6.1515000000000013</v>
      </c>
      <c r="AG97">
        <v>27.096356159999999</v>
      </c>
      <c r="AH97">
        <v>67.171079999999989</v>
      </c>
      <c r="AI97">
        <v>0</v>
      </c>
      <c r="AJ97">
        <v>0</v>
      </c>
      <c r="AK97">
        <v>11.203740000000003</v>
      </c>
      <c r="AL97">
        <v>62.416800000000002</v>
      </c>
      <c r="AM97">
        <v>4.6363679999999983</v>
      </c>
      <c r="AN97">
        <v>0</v>
      </c>
      <c r="AO97">
        <v>6.4562399999999993</v>
      </c>
      <c r="AP97">
        <v>4.4448089063893521</v>
      </c>
      <c r="AQ97">
        <v>41.923200000000001</v>
      </c>
      <c r="AR97">
        <v>2.9093999999999993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1179.2653651072987</v>
      </c>
      <c r="DN97">
        <v>36.22221239576065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512.34067209855766</v>
      </c>
      <c r="L98">
        <v>2.9993944393975616</v>
      </c>
      <c r="M98">
        <v>63.769213533497648</v>
      </c>
      <c r="N98">
        <v>51.882635919364688</v>
      </c>
      <c r="O98">
        <v>73.284096828638098</v>
      </c>
      <c r="P98">
        <v>27.530113199171353</v>
      </c>
      <c r="Q98">
        <v>4.9981207883026064</v>
      </c>
      <c r="R98">
        <v>18.619083787068547</v>
      </c>
      <c r="S98">
        <v>6.6675237449118052</v>
      </c>
      <c r="T98">
        <v>0</v>
      </c>
      <c r="U98">
        <v>61.904337679656251</v>
      </c>
      <c r="V98">
        <v>8.9377383797468344</v>
      </c>
      <c r="W98">
        <v>15.310946495773113</v>
      </c>
      <c r="X98">
        <v>43.1867309506341</v>
      </c>
      <c r="Y98">
        <v>0</v>
      </c>
      <c r="Z98">
        <v>2.8638167999999995</v>
      </c>
      <c r="AA98">
        <v>18.513577979793247</v>
      </c>
      <c r="AB98">
        <v>17.351255999999999</v>
      </c>
      <c r="AC98">
        <v>12.764903812156433</v>
      </c>
      <c r="AD98">
        <v>12.01014</v>
      </c>
      <c r="AE98">
        <v>21.712782000000001</v>
      </c>
      <c r="AF98">
        <v>6.1515000000000013</v>
      </c>
      <c r="AG98">
        <v>27.096356159999999</v>
      </c>
      <c r="AH98">
        <v>67.171079999999989</v>
      </c>
      <c r="AI98">
        <v>0</v>
      </c>
      <c r="AJ98">
        <v>0</v>
      </c>
      <c r="AK98">
        <v>11.203740000000003</v>
      </c>
      <c r="AL98">
        <v>62.416800000000002</v>
      </c>
      <c r="AM98">
        <v>4.6363679999999983</v>
      </c>
      <c r="AN98">
        <v>0</v>
      </c>
      <c r="AO98">
        <v>6.4562399999999993</v>
      </c>
      <c r="AP98">
        <v>4.4448089063893521</v>
      </c>
      <c r="AQ98">
        <v>41.923200000000001</v>
      </c>
      <c r="AR98">
        <v>2.9093999999999993</v>
      </c>
      <c r="AS98">
        <v>5.9080000000000004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1180.6983502437838</v>
      </c>
      <c r="DN98">
        <v>36.266227259275368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9.4575126033744201</v>
      </c>
      <c r="L99">
        <f t="shared" si="2"/>
        <v>0.10193248257438306</v>
      </c>
      <c r="M99">
        <f t="shared" si="2"/>
        <v>1.4258451891977311</v>
      </c>
      <c r="N99">
        <f t="shared" si="2"/>
        <v>1.1745214733185856</v>
      </c>
      <c r="O99">
        <f t="shared" si="2"/>
        <v>1.6573604632303451</v>
      </c>
      <c r="P99">
        <f t="shared" si="2"/>
        <v>0.61968425974471175</v>
      </c>
      <c r="Q99">
        <f t="shared" si="2"/>
        <v>0.12598538175151761</v>
      </c>
      <c r="R99">
        <f t="shared" si="2"/>
        <v>0.32577845550041851</v>
      </c>
      <c r="S99">
        <f t="shared" si="2"/>
        <v>0.16752006438208142</v>
      </c>
      <c r="T99">
        <f t="shared" si="2"/>
        <v>0</v>
      </c>
      <c r="U99">
        <f t="shared" si="2"/>
        <v>1.4836667464533606</v>
      </c>
      <c r="V99">
        <f t="shared" si="2"/>
        <v>0.17265041101354148</v>
      </c>
      <c r="W99">
        <f t="shared" si="2"/>
        <v>0.32281152255767664</v>
      </c>
      <c r="X99">
        <f t="shared" si="2"/>
        <v>0.82475118428670346</v>
      </c>
      <c r="Y99">
        <f t="shared" si="2"/>
        <v>0</v>
      </c>
      <c r="Z99">
        <f t="shared" si="2"/>
        <v>7.6574973249999914E-2</v>
      </c>
      <c r="AA99">
        <f t="shared" si="2"/>
        <v>0.26017906489978671</v>
      </c>
      <c r="AB99">
        <f t="shared" si="2"/>
        <v>0.3353990759999998</v>
      </c>
      <c r="AC99">
        <f t="shared" si="2"/>
        <v>0.21052121835636894</v>
      </c>
      <c r="AD99">
        <f t="shared" si="2"/>
        <v>0.30036489839999997</v>
      </c>
      <c r="AE99">
        <f t="shared" si="2"/>
        <v>0.52110676800000044</v>
      </c>
      <c r="AF99">
        <f t="shared" si="2"/>
        <v>0.20624612500000006</v>
      </c>
      <c r="AG99">
        <f t="shared" si="2"/>
        <v>0.65031254784000014</v>
      </c>
      <c r="AH99">
        <f t="shared" si="2"/>
        <v>1.6035795599999993</v>
      </c>
      <c r="AI99">
        <f t="shared" si="2"/>
        <v>0</v>
      </c>
      <c r="AJ99">
        <f t="shared" si="2"/>
        <v>0</v>
      </c>
      <c r="AK99">
        <f t="shared" si="2"/>
        <v>0.26888976000000031</v>
      </c>
      <c r="AL99">
        <f t="shared" si="2"/>
        <v>1.4345027749999999</v>
      </c>
      <c r="AM99">
        <f t="shared" si="2"/>
        <v>3.5114048200000005E-2</v>
      </c>
      <c r="AN99">
        <f t="shared" si="2"/>
        <v>0</v>
      </c>
      <c r="AO99">
        <f t="shared" si="2"/>
        <v>0.14855808239999974</v>
      </c>
      <c r="AP99">
        <f t="shared" si="2"/>
        <v>0.11256900530960137</v>
      </c>
      <c r="AQ99">
        <f t="shared" si="2"/>
        <v>0.40000628250000009</v>
      </c>
      <c r="AR99">
        <f t="shared" si="2"/>
        <v>0.16910887500000005</v>
      </c>
      <c r="AS99">
        <f t="shared" si="2"/>
        <v>0.13096558999999997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23.987230564571703</v>
      </c>
      <c r="DN99">
        <f t="shared" ref="DN99" si="4">SUM(DN3:DN98)/4000</f>
        <v>0.73678832296953956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165.02879878025243</v>
      </c>
      <c r="L3">
        <v>65.233583974814195</v>
      </c>
      <c r="M3">
        <v>0</v>
      </c>
      <c r="N3">
        <v>29.997709224190594</v>
      </c>
      <c r="O3">
        <v>50.381528171361907</v>
      </c>
      <c r="P3">
        <v>69.036577389760296</v>
      </c>
      <c r="Q3">
        <v>4.9359373673036098</v>
      </c>
      <c r="R3">
        <v>10.767538770053473</v>
      </c>
      <c r="S3">
        <v>6.7006113281250013</v>
      </c>
      <c r="T3">
        <v>0</v>
      </c>
      <c r="U3">
        <v>291.44306563935396</v>
      </c>
      <c r="V3">
        <v>5.0092261096605748</v>
      </c>
      <c r="W3">
        <v>10.326998986315257</v>
      </c>
      <c r="X3">
        <v>24.984399958075674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6.9448499999999989</v>
      </c>
      <c r="AE3">
        <v>12.557578799999998</v>
      </c>
      <c r="AF3">
        <v>0</v>
      </c>
      <c r="AG3">
        <v>0</v>
      </c>
      <c r="AH3">
        <v>35.648027999999996</v>
      </c>
      <c r="AI3">
        <v>0</v>
      </c>
      <c r="AJ3">
        <v>0</v>
      </c>
      <c r="AK3">
        <v>6.478229999999999</v>
      </c>
      <c r="AL3">
        <v>21.837400000000002</v>
      </c>
      <c r="AM3">
        <v>0</v>
      </c>
      <c r="AN3">
        <v>0</v>
      </c>
      <c r="AO3">
        <v>2.2402800000000003</v>
      </c>
      <c r="AP3">
        <v>3.38352967248718</v>
      </c>
      <c r="AQ3">
        <v>0</v>
      </c>
      <c r="AR3">
        <v>12.337600000000002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845.38110586837786</v>
      </c>
      <c r="DN3">
        <v>25.966604595643112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165.02879878025243</v>
      </c>
      <c r="L4">
        <v>65.233583974814195</v>
      </c>
      <c r="M4">
        <v>0</v>
      </c>
      <c r="N4">
        <v>29.997709224190594</v>
      </c>
      <c r="O4">
        <v>50.381528171361907</v>
      </c>
      <c r="P4">
        <v>69.036577389760296</v>
      </c>
      <c r="Q4">
        <v>4.9359373673036098</v>
      </c>
      <c r="R4">
        <v>10.767538770053473</v>
      </c>
      <c r="S4">
        <v>6.7006113281250013</v>
      </c>
      <c r="T4">
        <v>0</v>
      </c>
      <c r="U4">
        <v>291.44306563935396</v>
      </c>
      <c r="V4">
        <v>5.0092261096605748</v>
      </c>
      <c r="W4">
        <v>10.326998986315257</v>
      </c>
      <c r="X4">
        <v>24.984399958075674</v>
      </c>
      <c r="Y4">
        <v>0</v>
      </c>
      <c r="Z4">
        <v>1.6646652</v>
      </c>
      <c r="AA4">
        <v>10.705230943060082</v>
      </c>
      <c r="AB4">
        <v>10.036104000000002</v>
      </c>
      <c r="AC4">
        <v>7.3809581492068475</v>
      </c>
      <c r="AD4">
        <v>6.9448499999999989</v>
      </c>
      <c r="AE4">
        <v>12.557578799999998</v>
      </c>
      <c r="AF4">
        <v>0</v>
      </c>
      <c r="AG4">
        <v>0</v>
      </c>
      <c r="AH4">
        <v>35.648027999999996</v>
      </c>
      <c r="AI4">
        <v>0</v>
      </c>
      <c r="AJ4">
        <v>0</v>
      </c>
      <c r="AK4">
        <v>6.478229999999999</v>
      </c>
      <c r="AL4">
        <v>21.837400000000002</v>
      </c>
      <c r="AM4">
        <v>0</v>
      </c>
      <c r="AN4">
        <v>0</v>
      </c>
      <c r="AO4">
        <v>2.2402800000000003</v>
      </c>
      <c r="AP4">
        <v>3.38352967248718</v>
      </c>
      <c r="AQ4">
        <v>0</v>
      </c>
      <c r="AR4">
        <v>12.337600000000002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845.38110586837786</v>
      </c>
      <c r="DN4">
        <v>25.966604595643112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165.02879878025243</v>
      </c>
      <c r="L5">
        <v>65.233583974814195</v>
      </c>
      <c r="M5">
        <v>0</v>
      </c>
      <c r="N5">
        <v>29.997709224190594</v>
      </c>
      <c r="O5">
        <v>50.381528171361907</v>
      </c>
      <c r="P5">
        <v>69.036577389760296</v>
      </c>
      <c r="Q5">
        <v>4.9359373673036098</v>
      </c>
      <c r="R5">
        <v>10.767538770053473</v>
      </c>
      <c r="S5">
        <v>6.7006113281250013</v>
      </c>
      <c r="T5">
        <v>0</v>
      </c>
      <c r="U5">
        <v>291.44306563935396</v>
      </c>
      <c r="V5">
        <v>5.0092261096605748</v>
      </c>
      <c r="W5">
        <v>10.326998986315257</v>
      </c>
      <c r="X5">
        <v>24.984399958075674</v>
      </c>
      <c r="Y5">
        <v>0</v>
      </c>
      <c r="Z5">
        <v>1.6646652</v>
      </c>
      <c r="AA5">
        <v>10.705230943060082</v>
      </c>
      <c r="AB5">
        <v>10.036104000000002</v>
      </c>
      <c r="AC5">
        <v>7.3809581492068475</v>
      </c>
      <c r="AD5">
        <v>6.9448499999999989</v>
      </c>
      <c r="AE5">
        <v>12.557578799999998</v>
      </c>
      <c r="AF5">
        <v>0</v>
      </c>
      <c r="AG5">
        <v>0</v>
      </c>
      <c r="AH5">
        <v>35.648027999999996</v>
      </c>
      <c r="AI5">
        <v>0</v>
      </c>
      <c r="AJ5">
        <v>0</v>
      </c>
      <c r="AK5">
        <v>6.478229999999999</v>
      </c>
      <c r="AL5">
        <v>21.837400000000002</v>
      </c>
      <c r="AM5">
        <v>0</v>
      </c>
      <c r="AN5">
        <v>0</v>
      </c>
      <c r="AO5">
        <v>2.2402800000000003</v>
      </c>
      <c r="AP5">
        <v>3.38352967248718</v>
      </c>
      <c r="AQ5">
        <v>0</v>
      </c>
      <c r="AR5">
        <v>2.2432000000000003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835.58751893758085</v>
      </c>
      <c r="DN5">
        <v>25.665791526440209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165.02879878025243</v>
      </c>
      <c r="L6">
        <v>65.233583974814195</v>
      </c>
      <c r="M6">
        <v>0</v>
      </c>
      <c r="N6">
        <v>29.997709224190594</v>
      </c>
      <c r="O6">
        <v>50.381528171361907</v>
      </c>
      <c r="P6">
        <v>69.036577389760296</v>
      </c>
      <c r="Q6">
        <v>4.9359373673036098</v>
      </c>
      <c r="R6">
        <v>10.767538770053473</v>
      </c>
      <c r="S6">
        <v>6.7006113281250013</v>
      </c>
      <c r="T6">
        <v>0</v>
      </c>
      <c r="U6">
        <v>291.44306563935396</v>
      </c>
      <c r="V6">
        <v>5.0092261096605748</v>
      </c>
      <c r="W6">
        <v>10.326998986315257</v>
      </c>
      <c r="X6">
        <v>24.984399958075674</v>
      </c>
      <c r="Y6">
        <v>0</v>
      </c>
      <c r="Z6">
        <v>1.6646652</v>
      </c>
      <c r="AA6">
        <v>10.705230943060082</v>
      </c>
      <c r="AB6">
        <v>10.036104000000002</v>
      </c>
      <c r="AC6">
        <v>7.3809581492068475</v>
      </c>
      <c r="AD6">
        <v>6.9448499999999989</v>
      </c>
      <c r="AE6">
        <v>12.557578799999998</v>
      </c>
      <c r="AF6">
        <v>0</v>
      </c>
      <c r="AG6">
        <v>0</v>
      </c>
      <c r="AH6">
        <v>35.648027999999996</v>
      </c>
      <c r="AI6">
        <v>0</v>
      </c>
      <c r="AJ6">
        <v>0</v>
      </c>
      <c r="AK6">
        <v>6.478229999999999</v>
      </c>
      <c r="AL6">
        <v>21.837400000000002</v>
      </c>
      <c r="AM6">
        <v>0</v>
      </c>
      <c r="AN6">
        <v>0</v>
      </c>
      <c r="AO6">
        <v>2.2402800000000003</v>
      </c>
      <c r="AP6">
        <v>3.38352967248718</v>
      </c>
      <c r="AQ6">
        <v>0</v>
      </c>
      <c r="AR6">
        <v>2.2432000000000003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835.58751893758085</v>
      </c>
      <c r="DN6">
        <v>25.665791526440209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165.02879878025243</v>
      </c>
      <c r="L7">
        <v>65.233583974814195</v>
      </c>
      <c r="M7">
        <v>0</v>
      </c>
      <c r="N7">
        <v>29.997709224190594</v>
      </c>
      <c r="O7">
        <v>50.381528171361907</v>
      </c>
      <c r="P7">
        <v>69.036577389760296</v>
      </c>
      <c r="Q7">
        <v>4.9359373673036098</v>
      </c>
      <c r="R7">
        <v>10.767538770053473</v>
      </c>
      <c r="S7">
        <v>6.7006113281250013</v>
      </c>
      <c r="T7">
        <v>0</v>
      </c>
      <c r="U7">
        <v>289.88145251396651</v>
      </c>
      <c r="V7">
        <v>5.0092261096605748</v>
      </c>
      <c r="W7">
        <v>10.326998986315257</v>
      </c>
      <c r="X7">
        <v>24.984399958075674</v>
      </c>
      <c r="Y7">
        <v>0</v>
      </c>
      <c r="Z7">
        <v>1.6646652</v>
      </c>
      <c r="AA7">
        <v>7.123176234792191</v>
      </c>
      <c r="AB7">
        <v>10.036104000000002</v>
      </c>
      <c r="AC7">
        <v>7.3809581492068475</v>
      </c>
      <c r="AD7">
        <v>6.9448499999999989</v>
      </c>
      <c r="AE7">
        <v>12.557578799999998</v>
      </c>
      <c r="AF7">
        <v>0</v>
      </c>
      <c r="AG7">
        <v>0</v>
      </c>
      <c r="AH7">
        <v>38.486399999999996</v>
      </c>
      <c r="AI7">
        <v>0</v>
      </c>
      <c r="AJ7">
        <v>0</v>
      </c>
      <c r="AK7">
        <v>6.478229999999999</v>
      </c>
      <c r="AL7">
        <v>20.657000000000007</v>
      </c>
      <c r="AM7">
        <v>0</v>
      </c>
      <c r="AN7">
        <v>0</v>
      </c>
      <c r="AO7">
        <v>1.8669000000000004</v>
      </c>
      <c r="AP7">
        <v>3.38352967248718</v>
      </c>
      <c r="AQ7">
        <v>0</v>
      </c>
      <c r="AR7">
        <v>2.2432000000000003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831.84352500266073</v>
      </c>
      <c r="DN7">
        <v>25.550709627705007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165.02879878025243</v>
      </c>
      <c r="L8">
        <v>65.233583974814195</v>
      </c>
      <c r="M8">
        <v>0</v>
      </c>
      <c r="N8">
        <v>29.997709224190594</v>
      </c>
      <c r="O8">
        <v>50.381528171361907</v>
      </c>
      <c r="P8">
        <v>69.036577389760296</v>
      </c>
      <c r="Q8">
        <v>4.9359373673036098</v>
      </c>
      <c r="R8">
        <v>10.767538770053473</v>
      </c>
      <c r="S8">
        <v>6.7006113281250013</v>
      </c>
      <c r="T8">
        <v>0</v>
      </c>
      <c r="U8">
        <v>289.88145251396651</v>
      </c>
      <c r="V8">
        <v>5.0092261096605748</v>
      </c>
      <c r="W8">
        <v>10.326998986315257</v>
      </c>
      <c r="X8">
        <v>24.984399958075674</v>
      </c>
      <c r="Y8">
        <v>0</v>
      </c>
      <c r="Z8">
        <v>1.6646652</v>
      </c>
      <c r="AA8">
        <v>7.123176234792191</v>
      </c>
      <c r="AB8">
        <v>10.036104000000002</v>
      </c>
      <c r="AC8">
        <v>7.3809581492068475</v>
      </c>
      <c r="AD8">
        <v>6.9448499999999989</v>
      </c>
      <c r="AE8">
        <v>12.557578799999998</v>
      </c>
      <c r="AF8">
        <v>0</v>
      </c>
      <c r="AG8">
        <v>0</v>
      </c>
      <c r="AH8">
        <v>38.486399999999996</v>
      </c>
      <c r="AI8">
        <v>0</v>
      </c>
      <c r="AJ8">
        <v>0</v>
      </c>
      <c r="AK8">
        <v>6.478229999999999</v>
      </c>
      <c r="AL8">
        <v>20.657000000000007</v>
      </c>
      <c r="AM8">
        <v>0</v>
      </c>
      <c r="AN8">
        <v>0</v>
      </c>
      <c r="AO8">
        <v>1.8669000000000004</v>
      </c>
      <c r="AP8">
        <v>3.38352967248718</v>
      </c>
      <c r="AQ8">
        <v>0</v>
      </c>
      <c r="AR8">
        <v>2.2432000000000003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831.84352500266073</v>
      </c>
      <c r="DN8">
        <v>25.550709627705007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165.02879878025243</v>
      </c>
      <c r="L9">
        <v>65.233583974814195</v>
      </c>
      <c r="M9">
        <v>0</v>
      </c>
      <c r="N9">
        <v>29.997709224190594</v>
      </c>
      <c r="O9">
        <v>50.381528171361907</v>
      </c>
      <c r="P9">
        <v>69.036577389760296</v>
      </c>
      <c r="Q9">
        <v>4.9359373673036098</v>
      </c>
      <c r="R9">
        <v>10.767538770053473</v>
      </c>
      <c r="S9">
        <v>6.7006113281250013</v>
      </c>
      <c r="T9">
        <v>0</v>
      </c>
      <c r="U9">
        <v>289.88145251396651</v>
      </c>
      <c r="V9">
        <v>5.0092261096605748</v>
      </c>
      <c r="W9">
        <v>10.326998986315257</v>
      </c>
      <c r="X9">
        <v>24.984399958075674</v>
      </c>
      <c r="Y9">
        <v>0</v>
      </c>
      <c r="Z9">
        <v>1.6646652</v>
      </c>
      <c r="AA9">
        <v>7.123176234792191</v>
      </c>
      <c r="AB9">
        <v>10.036104000000002</v>
      </c>
      <c r="AC9">
        <v>7.3809581492068475</v>
      </c>
      <c r="AD9">
        <v>6.9448499999999989</v>
      </c>
      <c r="AE9">
        <v>12.557578799999998</v>
      </c>
      <c r="AF9">
        <v>0</v>
      </c>
      <c r="AG9">
        <v>0</v>
      </c>
      <c r="AH9">
        <v>38.486399999999996</v>
      </c>
      <c r="AI9">
        <v>0</v>
      </c>
      <c r="AJ9">
        <v>0</v>
      </c>
      <c r="AK9">
        <v>6.478229999999999</v>
      </c>
      <c r="AL9">
        <v>20.657000000000007</v>
      </c>
      <c r="AM9">
        <v>0</v>
      </c>
      <c r="AN9">
        <v>0</v>
      </c>
      <c r="AO9">
        <v>1.8669000000000004</v>
      </c>
      <c r="AP9">
        <v>3.2208599766945278</v>
      </c>
      <c r="AQ9">
        <v>0</v>
      </c>
      <c r="AR9">
        <v>2.2432000000000003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828.07217348906227</v>
      </c>
      <c r="DN9">
        <v>25.434861445510908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165.02879878025243</v>
      </c>
      <c r="L10">
        <v>65.233583974814195</v>
      </c>
      <c r="M10">
        <v>0</v>
      </c>
      <c r="N10">
        <v>29.997709224190594</v>
      </c>
      <c r="O10">
        <v>50.381528171361907</v>
      </c>
      <c r="P10">
        <v>69.036577389760296</v>
      </c>
      <c r="Q10">
        <v>4.9359373673036098</v>
      </c>
      <c r="R10">
        <v>10.767538770053473</v>
      </c>
      <c r="S10">
        <v>6.7006113281250013</v>
      </c>
      <c r="T10">
        <v>0</v>
      </c>
      <c r="U10">
        <v>289.88145251396651</v>
      </c>
      <c r="V10">
        <v>5.0092261096605748</v>
      </c>
      <c r="W10">
        <v>10.792583697234354</v>
      </c>
      <c r="X10">
        <v>24.984399958075674</v>
      </c>
      <c r="Y10">
        <v>0</v>
      </c>
      <c r="Z10">
        <v>1.6646652</v>
      </c>
      <c r="AA10">
        <v>7.123176234792191</v>
      </c>
      <c r="AB10">
        <v>10.036104000000002</v>
      </c>
      <c r="AC10">
        <v>7.3809581492068475</v>
      </c>
      <c r="AD10">
        <v>6.9448499999999989</v>
      </c>
      <c r="AE10">
        <v>12.557578799999998</v>
      </c>
      <c r="AF10">
        <v>0</v>
      </c>
      <c r="AG10">
        <v>0</v>
      </c>
      <c r="AH10">
        <v>38.486399999999996</v>
      </c>
      <c r="AI10">
        <v>0</v>
      </c>
      <c r="AJ10">
        <v>0</v>
      </c>
      <c r="AK10">
        <v>6.478229999999999</v>
      </c>
      <c r="AL10">
        <v>20.657000000000007</v>
      </c>
      <c r="AM10">
        <v>0</v>
      </c>
      <c r="AN10">
        <v>0</v>
      </c>
      <c r="AO10">
        <v>1.8669000000000004</v>
      </c>
      <c r="AP10">
        <v>3.2208599766945278</v>
      </c>
      <c r="AQ10">
        <v>0</v>
      </c>
      <c r="AR10">
        <v>2.2432000000000003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828.52388372481039</v>
      </c>
      <c r="DN10">
        <v>25.448735920681901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165.02879878025243</v>
      </c>
      <c r="L11">
        <v>65.233583974814195</v>
      </c>
      <c r="M11">
        <v>0</v>
      </c>
      <c r="N11">
        <v>29.997709224190594</v>
      </c>
      <c r="O11">
        <v>50.381528171361907</v>
      </c>
      <c r="P11">
        <v>69.036577389760296</v>
      </c>
      <c r="Q11">
        <v>4.9359373673036098</v>
      </c>
      <c r="R11">
        <v>10.767538770053473</v>
      </c>
      <c r="S11">
        <v>6.7006113281250013</v>
      </c>
      <c r="T11">
        <v>0</v>
      </c>
      <c r="U11">
        <v>289.88145251396651</v>
      </c>
      <c r="V11">
        <v>5.0092261096605748</v>
      </c>
      <c r="W11">
        <v>10.326998986315257</v>
      </c>
      <c r="X11">
        <v>24.984399958075674</v>
      </c>
      <c r="Y11">
        <v>0</v>
      </c>
      <c r="Z11">
        <v>1.6646652</v>
      </c>
      <c r="AA11">
        <v>7.123176234792191</v>
      </c>
      <c r="AB11">
        <v>10.036104000000002</v>
      </c>
      <c r="AC11">
        <v>7.3809581492068475</v>
      </c>
      <c r="AD11">
        <v>6.9448499999999989</v>
      </c>
      <c r="AE11">
        <v>12.557578799999998</v>
      </c>
      <c r="AF11">
        <v>0</v>
      </c>
      <c r="AG11">
        <v>0</v>
      </c>
      <c r="AH11">
        <v>38.486399999999996</v>
      </c>
      <c r="AI11">
        <v>0</v>
      </c>
      <c r="AJ11">
        <v>0</v>
      </c>
      <c r="AK11">
        <v>6.478229999999999</v>
      </c>
      <c r="AL11">
        <v>20.657000000000007</v>
      </c>
      <c r="AM11">
        <v>0</v>
      </c>
      <c r="AN11">
        <v>0</v>
      </c>
      <c r="AO11">
        <v>1.8669000000000004</v>
      </c>
      <c r="AP11">
        <v>3.2208599766945278</v>
      </c>
      <c r="AQ11">
        <v>0</v>
      </c>
      <c r="AR11">
        <v>2.2432000000000003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828.07217348906227</v>
      </c>
      <c r="DN11">
        <v>25.434861445510908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165.02879878025243</v>
      </c>
      <c r="L12">
        <v>65.233583974814195</v>
      </c>
      <c r="M12">
        <v>0</v>
      </c>
      <c r="N12">
        <v>29.997709224190594</v>
      </c>
      <c r="O12">
        <v>50.381528171361907</v>
      </c>
      <c r="P12">
        <v>69.036577389760296</v>
      </c>
      <c r="Q12">
        <v>5.0550667074663407</v>
      </c>
      <c r="R12">
        <v>10.767538770053473</v>
      </c>
      <c r="S12">
        <v>6.699417475728155</v>
      </c>
      <c r="T12">
        <v>0</v>
      </c>
      <c r="U12">
        <v>289.88145251396651</v>
      </c>
      <c r="V12">
        <v>5.0092261096605748</v>
      </c>
      <c r="W12">
        <v>10.326998986315257</v>
      </c>
      <c r="X12">
        <v>24.984399958075674</v>
      </c>
      <c r="Y12">
        <v>0</v>
      </c>
      <c r="Z12">
        <v>1.6646652</v>
      </c>
      <c r="AA12">
        <v>7.123176234792191</v>
      </c>
      <c r="AB12">
        <v>10.036104000000002</v>
      </c>
      <c r="AC12">
        <v>7.3809581492068475</v>
      </c>
      <c r="AD12">
        <v>6.9448499999999989</v>
      </c>
      <c r="AE12">
        <v>12.557578799999998</v>
      </c>
      <c r="AF12">
        <v>0</v>
      </c>
      <c r="AG12">
        <v>0</v>
      </c>
      <c r="AH12">
        <v>38.486399999999996</v>
      </c>
      <c r="AI12">
        <v>0</v>
      </c>
      <c r="AJ12">
        <v>0</v>
      </c>
      <c r="AK12">
        <v>6.478229999999999</v>
      </c>
      <c r="AL12">
        <v>20.657000000000007</v>
      </c>
      <c r="AM12">
        <v>0</v>
      </c>
      <c r="AN12">
        <v>0</v>
      </c>
      <c r="AO12">
        <v>1.8669000000000004</v>
      </c>
      <c r="AP12">
        <v>3.2208599766945278</v>
      </c>
      <c r="AQ12">
        <v>0</v>
      </c>
      <c r="AR12">
        <v>2.2432000000000003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828.18659441171553</v>
      </c>
      <c r="DN12">
        <v>25.43837601062366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165.02879878025243</v>
      </c>
      <c r="L13">
        <v>65.233583974814195</v>
      </c>
      <c r="M13">
        <v>0</v>
      </c>
      <c r="N13">
        <v>29.997709224190594</v>
      </c>
      <c r="O13">
        <v>50.381528171361907</v>
      </c>
      <c r="P13">
        <v>69.036577389760296</v>
      </c>
      <c r="Q13">
        <v>5.0550667074663407</v>
      </c>
      <c r="R13">
        <v>10.767538770053473</v>
      </c>
      <c r="S13">
        <v>6.699417475728155</v>
      </c>
      <c r="T13">
        <v>0</v>
      </c>
      <c r="U13">
        <v>289.88145251396651</v>
      </c>
      <c r="V13">
        <v>5.0092261096605748</v>
      </c>
      <c r="W13">
        <v>10.326998986315257</v>
      </c>
      <c r="X13">
        <v>24.984399958075674</v>
      </c>
      <c r="Y13">
        <v>0</v>
      </c>
      <c r="Z13">
        <v>1.6646652</v>
      </c>
      <c r="AA13">
        <v>7.123176234792191</v>
      </c>
      <c r="AB13">
        <v>10.036104000000002</v>
      </c>
      <c r="AC13">
        <v>7.3809581492068475</v>
      </c>
      <c r="AD13">
        <v>6.9448499999999989</v>
      </c>
      <c r="AE13">
        <v>12.557578799999998</v>
      </c>
      <c r="AF13">
        <v>0</v>
      </c>
      <c r="AG13">
        <v>0</v>
      </c>
      <c r="AH13">
        <v>38.486399999999996</v>
      </c>
      <c r="AI13">
        <v>0</v>
      </c>
      <c r="AJ13">
        <v>0</v>
      </c>
      <c r="AK13">
        <v>6.478229999999999</v>
      </c>
      <c r="AL13">
        <v>20.657000000000007</v>
      </c>
      <c r="AM13">
        <v>0</v>
      </c>
      <c r="AN13">
        <v>0</v>
      </c>
      <c r="AO13">
        <v>3.36042</v>
      </c>
      <c r="AP13">
        <v>3.2208599766945278</v>
      </c>
      <c r="AQ13">
        <v>0</v>
      </c>
      <c r="AR13">
        <v>2.2432000000000003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829.63560751571549</v>
      </c>
      <c r="DN13">
        <v>25.482882906623662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165.02879878025243</v>
      </c>
      <c r="L14">
        <v>65.233583974814195</v>
      </c>
      <c r="M14">
        <v>0</v>
      </c>
      <c r="N14">
        <v>29.997709224190594</v>
      </c>
      <c r="O14">
        <v>50.381528171361907</v>
      </c>
      <c r="P14">
        <v>69.036577389760296</v>
      </c>
      <c r="Q14">
        <v>5.0550667074663407</v>
      </c>
      <c r="R14">
        <v>10.767538770053473</v>
      </c>
      <c r="S14">
        <v>6.699417475728155</v>
      </c>
      <c r="T14">
        <v>0</v>
      </c>
      <c r="U14">
        <v>289.88145251396651</v>
      </c>
      <c r="V14">
        <v>5.0092261096605748</v>
      </c>
      <c r="W14">
        <v>10.326998986315257</v>
      </c>
      <c r="X14">
        <v>24.984399958075674</v>
      </c>
      <c r="Y14">
        <v>0</v>
      </c>
      <c r="Z14">
        <v>1.6646652</v>
      </c>
      <c r="AA14">
        <v>7.123176234792191</v>
      </c>
      <c r="AB14">
        <v>10.036104000000002</v>
      </c>
      <c r="AC14">
        <v>7.3809581492068475</v>
      </c>
      <c r="AD14">
        <v>6.9448499999999989</v>
      </c>
      <c r="AE14">
        <v>12.557578799999998</v>
      </c>
      <c r="AF14">
        <v>0</v>
      </c>
      <c r="AG14">
        <v>0</v>
      </c>
      <c r="AH14">
        <v>38.486399999999996</v>
      </c>
      <c r="AI14">
        <v>0</v>
      </c>
      <c r="AJ14">
        <v>0</v>
      </c>
      <c r="AK14">
        <v>6.478229999999999</v>
      </c>
      <c r="AL14">
        <v>20.657000000000007</v>
      </c>
      <c r="AM14">
        <v>0</v>
      </c>
      <c r="AN14">
        <v>0</v>
      </c>
      <c r="AO14">
        <v>3.36042</v>
      </c>
      <c r="AP14">
        <v>2.8629866459506914</v>
      </c>
      <c r="AQ14">
        <v>0</v>
      </c>
      <c r="AR14">
        <v>2.2432000000000003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829.28842007537219</v>
      </c>
      <c r="DN14">
        <v>25.472197016223156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165.02879878025243</v>
      </c>
      <c r="L15">
        <v>65.233583974814195</v>
      </c>
      <c r="M15">
        <v>0</v>
      </c>
      <c r="N15">
        <v>29.997709224190594</v>
      </c>
      <c r="O15">
        <v>50.381528171361907</v>
      </c>
      <c r="P15">
        <v>69.036577389760296</v>
      </c>
      <c r="Q15">
        <v>4.9313416927899674</v>
      </c>
      <c r="R15">
        <v>10.767538770053473</v>
      </c>
      <c r="S15">
        <v>6.699417475728155</v>
      </c>
      <c r="T15">
        <v>0</v>
      </c>
      <c r="U15">
        <v>289.88145251396651</v>
      </c>
      <c r="V15">
        <v>5.0092261096605748</v>
      </c>
      <c r="W15">
        <v>10.326998986315257</v>
      </c>
      <c r="X15">
        <v>24.984399958075674</v>
      </c>
      <c r="Y15">
        <v>0</v>
      </c>
      <c r="Z15">
        <v>1.6646652</v>
      </c>
      <c r="AA15">
        <v>7.123176234792191</v>
      </c>
      <c r="AB15">
        <v>10.036104000000002</v>
      </c>
      <c r="AC15">
        <v>4.9156799999999992</v>
      </c>
      <c r="AD15">
        <v>6.9448499999999989</v>
      </c>
      <c r="AE15">
        <v>12.557578799999998</v>
      </c>
      <c r="AF15">
        <v>0</v>
      </c>
      <c r="AG15">
        <v>0</v>
      </c>
      <c r="AH15">
        <v>38.486399999999996</v>
      </c>
      <c r="AI15">
        <v>0</v>
      </c>
      <c r="AJ15">
        <v>0</v>
      </c>
      <c r="AK15">
        <v>6.478229999999999</v>
      </c>
      <c r="AL15">
        <v>20.657000000000007</v>
      </c>
      <c r="AM15">
        <v>0</v>
      </c>
      <c r="AN15">
        <v>0</v>
      </c>
      <c r="AO15">
        <v>3.36042</v>
      </c>
      <c r="AP15">
        <v>2.5701811935239163</v>
      </c>
      <c r="AQ15">
        <v>0</v>
      </c>
      <c r="AR15">
        <v>2.2432000000000003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826.49250675220878</v>
      </c>
      <c r="DN15">
        <v>25.386301723076354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165.02879878025243</v>
      </c>
      <c r="L16">
        <v>65.233583974814195</v>
      </c>
      <c r="M16">
        <v>0</v>
      </c>
      <c r="N16">
        <v>29.997709224190594</v>
      </c>
      <c r="O16">
        <v>50.381528171361907</v>
      </c>
      <c r="P16">
        <v>69.036577389760296</v>
      </c>
      <c r="Q16">
        <v>4.9313416927899674</v>
      </c>
      <c r="R16">
        <v>10.767538770053473</v>
      </c>
      <c r="S16">
        <v>6.699417475728155</v>
      </c>
      <c r="T16">
        <v>0</v>
      </c>
      <c r="U16">
        <v>289.88145251396651</v>
      </c>
      <c r="V16">
        <v>5.0092261096605748</v>
      </c>
      <c r="W16">
        <v>10.326998986315257</v>
      </c>
      <c r="X16">
        <v>24.984399958075674</v>
      </c>
      <c r="Y16">
        <v>0</v>
      </c>
      <c r="Z16">
        <v>1.6646652</v>
      </c>
      <c r="AA16">
        <v>7.123176234792191</v>
      </c>
      <c r="AB16">
        <v>10.036104000000002</v>
      </c>
      <c r="AC16">
        <v>4.9156799999999992</v>
      </c>
      <c r="AD16">
        <v>6.9448499999999989</v>
      </c>
      <c r="AE16">
        <v>12.557578799999998</v>
      </c>
      <c r="AF16">
        <v>0</v>
      </c>
      <c r="AG16">
        <v>0</v>
      </c>
      <c r="AH16">
        <v>38.486399999999996</v>
      </c>
      <c r="AI16">
        <v>0</v>
      </c>
      <c r="AJ16">
        <v>0</v>
      </c>
      <c r="AK16">
        <v>6.478229999999999</v>
      </c>
      <c r="AL16">
        <v>20.657000000000007</v>
      </c>
      <c r="AM16">
        <v>0</v>
      </c>
      <c r="AN16">
        <v>0</v>
      </c>
      <c r="AO16">
        <v>3.36042</v>
      </c>
      <c r="AP16">
        <v>2.5701811935239163</v>
      </c>
      <c r="AQ16">
        <v>0</v>
      </c>
      <c r="AR16">
        <v>2.2432000000000003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826.49250675220878</v>
      </c>
      <c r="DN16">
        <v>25.386301723076354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165.02879878025243</v>
      </c>
      <c r="L17">
        <v>65.233583974814195</v>
      </c>
      <c r="M17">
        <v>0</v>
      </c>
      <c r="N17">
        <v>29.997709224190594</v>
      </c>
      <c r="O17">
        <v>50.381528171361907</v>
      </c>
      <c r="P17">
        <v>69.036577389760296</v>
      </c>
      <c r="Q17">
        <v>4.9313416927899674</v>
      </c>
      <c r="R17">
        <v>10.767538770053473</v>
      </c>
      <c r="S17">
        <v>6.699417475728155</v>
      </c>
      <c r="T17">
        <v>0</v>
      </c>
      <c r="U17">
        <v>289.88145251396651</v>
      </c>
      <c r="V17">
        <v>5.0092261096605748</v>
      </c>
      <c r="W17">
        <v>10.326998986315257</v>
      </c>
      <c r="X17">
        <v>24.984399958075674</v>
      </c>
      <c r="Y17">
        <v>0</v>
      </c>
      <c r="Z17">
        <v>1.6646652</v>
      </c>
      <c r="AA17">
        <v>7.123176234792191</v>
      </c>
      <c r="AB17">
        <v>10.036104000000002</v>
      </c>
      <c r="AC17">
        <v>4.9156799999999992</v>
      </c>
      <c r="AD17">
        <v>6.9448499999999989</v>
      </c>
      <c r="AE17">
        <v>12.557578799999998</v>
      </c>
      <c r="AF17">
        <v>0</v>
      </c>
      <c r="AG17">
        <v>0</v>
      </c>
      <c r="AH17">
        <v>38.486399999999996</v>
      </c>
      <c r="AI17">
        <v>0</v>
      </c>
      <c r="AJ17">
        <v>0</v>
      </c>
      <c r="AK17">
        <v>6.478229999999999</v>
      </c>
      <c r="AL17">
        <v>20.657000000000007</v>
      </c>
      <c r="AM17">
        <v>0</v>
      </c>
      <c r="AN17">
        <v>0</v>
      </c>
      <c r="AO17">
        <v>3.36042</v>
      </c>
      <c r="AP17">
        <v>2.5701811935239163</v>
      </c>
      <c r="AQ17">
        <v>0</v>
      </c>
      <c r="AR17">
        <v>2.2432000000000003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826.49250675220878</v>
      </c>
      <c r="DN17">
        <v>25.386301723076354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165.02879878025243</v>
      </c>
      <c r="L18">
        <v>65.233583974814195</v>
      </c>
      <c r="M18">
        <v>0</v>
      </c>
      <c r="N18">
        <v>29.997709224190594</v>
      </c>
      <c r="O18">
        <v>50.381528171361907</v>
      </c>
      <c r="P18">
        <v>69.036577389760296</v>
      </c>
      <c r="Q18">
        <v>4.9313416927899674</v>
      </c>
      <c r="R18">
        <v>10.767538770053473</v>
      </c>
      <c r="S18">
        <v>6.699417475728155</v>
      </c>
      <c r="T18">
        <v>0</v>
      </c>
      <c r="U18">
        <v>289.88145251396651</v>
      </c>
      <c r="V18">
        <v>5.0092261096605748</v>
      </c>
      <c r="W18">
        <v>10.326998986315257</v>
      </c>
      <c r="X18">
        <v>24.984399958075674</v>
      </c>
      <c r="Y18">
        <v>0</v>
      </c>
      <c r="Z18">
        <v>1.6646652</v>
      </c>
      <c r="AA18">
        <v>7.123176234792191</v>
      </c>
      <c r="AB18">
        <v>10.036104000000002</v>
      </c>
      <c r="AC18">
        <v>4.9156799999999992</v>
      </c>
      <c r="AD18">
        <v>6.9448499999999989</v>
      </c>
      <c r="AE18">
        <v>12.557578799999998</v>
      </c>
      <c r="AF18">
        <v>0</v>
      </c>
      <c r="AG18">
        <v>0</v>
      </c>
      <c r="AH18">
        <v>38.486399999999996</v>
      </c>
      <c r="AI18">
        <v>0</v>
      </c>
      <c r="AJ18">
        <v>0</v>
      </c>
      <c r="AK18">
        <v>6.478229999999999</v>
      </c>
      <c r="AL18">
        <v>20.657000000000007</v>
      </c>
      <c r="AM18">
        <v>0</v>
      </c>
      <c r="AN18">
        <v>0</v>
      </c>
      <c r="AO18">
        <v>3.36042</v>
      </c>
      <c r="AP18">
        <v>2.5701811935239163</v>
      </c>
      <c r="AQ18">
        <v>0</v>
      </c>
      <c r="AR18">
        <v>2.2432000000000003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826.49250675220878</v>
      </c>
      <c r="DN18">
        <v>25.386301723076354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165.02879878025243</v>
      </c>
      <c r="L19">
        <v>65.233583974814195</v>
      </c>
      <c r="M19">
        <v>0</v>
      </c>
      <c r="N19">
        <v>29.997709224190594</v>
      </c>
      <c r="O19">
        <v>50.381528171361907</v>
      </c>
      <c r="P19">
        <v>69.036577389760296</v>
      </c>
      <c r="Q19">
        <v>4.9313416927899674</v>
      </c>
      <c r="R19">
        <v>10.767538770053473</v>
      </c>
      <c r="S19">
        <v>6.699417475728155</v>
      </c>
      <c r="T19">
        <v>0</v>
      </c>
      <c r="U19">
        <v>289.88145251396651</v>
      </c>
      <c r="V19">
        <v>5.0092261096605748</v>
      </c>
      <c r="W19">
        <v>10.326998986315257</v>
      </c>
      <c r="X19">
        <v>24.984399958075674</v>
      </c>
      <c r="Y19">
        <v>0</v>
      </c>
      <c r="Z19">
        <v>1.6646652</v>
      </c>
      <c r="AA19">
        <v>7.123176234792191</v>
      </c>
      <c r="AB19">
        <v>10.036104000000002</v>
      </c>
      <c r="AC19">
        <v>4.9156799999999992</v>
      </c>
      <c r="AD19">
        <v>6.9448499999999989</v>
      </c>
      <c r="AE19">
        <v>12.557578799999998</v>
      </c>
      <c r="AF19">
        <v>0</v>
      </c>
      <c r="AG19">
        <v>0</v>
      </c>
      <c r="AH19">
        <v>38.486399999999996</v>
      </c>
      <c r="AI19">
        <v>0</v>
      </c>
      <c r="AJ19">
        <v>0</v>
      </c>
      <c r="AK19">
        <v>6.478229999999999</v>
      </c>
      <c r="AL19">
        <v>20.657000000000007</v>
      </c>
      <c r="AM19">
        <v>0</v>
      </c>
      <c r="AN19">
        <v>0</v>
      </c>
      <c r="AO19">
        <v>2.2402800000000003</v>
      </c>
      <c r="AP19">
        <v>2.5701811935239163</v>
      </c>
      <c r="AQ19">
        <v>0</v>
      </c>
      <c r="AR19">
        <v>2.2432000000000003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825.40574692420876</v>
      </c>
      <c r="DN19">
        <v>25.352921551076353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165.02879878025243</v>
      </c>
      <c r="L20">
        <v>65.233583974814195</v>
      </c>
      <c r="M20">
        <v>0</v>
      </c>
      <c r="N20">
        <v>29.997709224190594</v>
      </c>
      <c r="O20">
        <v>50.381528171361907</v>
      </c>
      <c r="P20">
        <v>69.036577389760296</v>
      </c>
      <c r="Q20">
        <v>4.9313416927899674</v>
      </c>
      <c r="R20">
        <v>10.767538770053473</v>
      </c>
      <c r="S20">
        <v>6.699417475728155</v>
      </c>
      <c r="T20">
        <v>0</v>
      </c>
      <c r="U20">
        <v>289.88145251396651</v>
      </c>
      <c r="V20">
        <v>5.0092261096605748</v>
      </c>
      <c r="W20">
        <v>10.326998986315257</v>
      </c>
      <c r="X20">
        <v>24.984399958075674</v>
      </c>
      <c r="Y20">
        <v>0</v>
      </c>
      <c r="Z20">
        <v>1.6646652</v>
      </c>
      <c r="AA20">
        <v>7.123176234792191</v>
      </c>
      <c r="AB20">
        <v>10.036104000000002</v>
      </c>
      <c r="AC20">
        <v>4.9156799999999992</v>
      </c>
      <c r="AD20">
        <v>6.9448499999999989</v>
      </c>
      <c r="AE20">
        <v>12.557578799999998</v>
      </c>
      <c r="AF20">
        <v>0</v>
      </c>
      <c r="AG20">
        <v>0</v>
      </c>
      <c r="AH20">
        <v>38.486399999999996</v>
      </c>
      <c r="AI20">
        <v>0</v>
      </c>
      <c r="AJ20">
        <v>0</v>
      </c>
      <c r="AK20">
        <v>6.478229999999999</v>
      </c>
      <c r="AL20">
        <v>20.657000000000007</v>
      </c>
      <c r="AM20">
        <v>0</v>
      </c>
      <c r="AN20">
        <v>0</v>
      </c>
      <c r="AO20">
        <v>2.2402800000000003</v>
      </c>
      <c r="AP20">
        <v>2.5701811935239163</v>
      </c>
      <c r="AQ20">
        <v>0</v>
      </c>
      <c r="AR20">
        <v>12.337600000000002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835.19933385500588</v>
      </c>
      <c r="DN20">
        <v>25.653734620279252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165.02879878025243</v>
      </c>
      <c r="L21">
        <v>65.234252257550409</v>
      </c>
      <c r="M21">
        <v>0</v>
      </c>
      <c r="N21">
        <v>29.997709224190594</v>
      </c>
      <c r="O21">
        <v>50.381528171361907</v>
      </c>
      <c r="P21">
        <v>69.036577389760296</v>
      </c>
      <c r="Q21">
        <v>4.928856415094339</v>
      </c>
      <c r="R21">
        <v>10.767538770053473</v>
      </c>
      <c r="S21">
        <v>6.701974053295932</v>
      </c>
      <c r="T21">
        <v>0</v>
      </c>
      <c r="U21">
        <v>289.88145251396651</v>
      </c>
      <c r="V21">
        <v>5.0092261096605748</v>
      </c>
      <c r="W21">
        <v>10.326998986315257</v>
      </c>
      <c r="X21">
        <v>24.984399958075674</v>
      </c>
      <c r="Y21">
        <v>0</v>
      </c>
      <c r="Z21">
        <v>1.6646652</v>
      </c>
      <c r="AA21">
        <v>7.123176234792191</v>
      </c>
      <c r="AB21">
        <v>10.036104000000002</v>
      </c>
      <c r="AC21">
        <v>4.9156799999999992</v>
      </c>
      <c r="AD21">
        <v>6.9448499999999989</v>
      </c>
      <c r="AE21">
        <v>12.557578799999998</v>
      </c>
      <c r="AF21">
        <v>0</v>
      </c>
      <c r="AG21">
        <v>0</v>
      </c>
      <c r="AH21">
        <v>38.486399999999996</v>
      </c>
      <c r="AI21">
        <v>0</v>
      </c>
      <c r="AJ21">
        <v>0</v>
      </c>
      <c r="AK21">
        <v>6.478229999999999</v>
      </c>
      <c r="AL21">
        <v>20.657000000000007</v>
      </c>
      <c r="AM21">
        <v>0</v>
      </c>
      <c r="AN21">
        <v>0</v>
      </c>
      <c r="AO21">
        <v>2.2402800000000003</v>
      </c>
      <c r="AP21">
        <v>2.5701811935239163</v>
      </c>
      <c r="AQ21">
        <v>0</v>
      </c>
      <c r="AR21">
        <v>12.337600000000002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835.2000514780832</v>
      </c>
      <c r="DN21">
        <v>25.653756579810327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165.02733606141777</v>
      </c>
      <c r="L22">
        <v>65.234252257550409</v>
      </c>
      <c r="M22">
        <v>0</v>
      </c>
      <c r="N22">
        <v>29.997709224190594</v>
      </c>
      <c r="O22">
        <v>50.381528171361907</v>
      </c>
      <c r="P22">
        <v>69.036577389760296</v>
      </c>
      <c r="Q22">
        <v>4.928856415094339</v>
      </c>
      <c r="R22">
        <v>10.767538770053473</v>
      </c>
      <c r="S22">
        <v>6.701974053295932</v>
      </c>
      <c r="T22">
        <v>0</v>
      </c>
      <c r="U22">
        <v>289.88145251396651</v>
      </c>
      <c r="V22">
        <v>5.0092261096605748</v>
      </c>
      <c r="W22">
        <v>10.326998986315257</v>
      </c>
      <c r="X22">
        <v>24.984399958075674</v>
      </c>
      <c r="Y22">
        <v>0</v>
      </c>
      <c r="Z22">
        <v>1.6646652</v>
      </c>
      <c r="AA22">
        <v>7.123176234792191</v>
      </c>
      <c r="AB22">
        <v>10.036104000000002</v>
      </c>
      <c r="AC22">
        <v>4.9156799999999992</v>
      </c>
      <c r="AD22">
        <v>6.9448499999999989</v>
      </c>
      <c r="AE22">
        <v>12.557578799999998</v>
      </c>
      <c r="AF22">
        <v>0</v>
      </c>
      <c r="AG22">
        <v>0</v>
      </c>
      <c r="AH22">
        <v>38.486399999999996</v>
      </c>
      <c r="AI22">
        <v>0</v>
      </c>
      <c r="AJ22">
        <v>0</v>
      </c>
      <c r="AK22">
        <v>6.478229999999999</v>
      </c>
      <c r="AL22">
        <v>20.657000000000007</v>
      </c>
      <c r="AM22">
        <v>0</v>
      </c>
      <c r="AN22">
        <v>0</v>
      </c>
      <c r="AO22">
        <v>2.2402800000000003</v>
      </c>
      <c r="AP22">
        <v>2.5701811935239163</v>
      </c>
      <c r="AQ22">
        <v>0</v>
      </c>
      <c r="AR22">
        <v>2.2432000000000003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825.40504537787149</v>
      </c>
      <c r="DN22">
        <v>25.352899961187443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165.02653493041251</v>
      </c>
      <c r="L23">
        <v>65.233491367135812</v>
      </c>
      <c r="M23">
        <v>0</v>
      </c>
      <c r="N23">
        <v>29.997709224190594</v>
      </c>
      <c r="O23">
        <v>50.381528171361907</v>
      </c>
      <c r="P23">
        <v>69.036577389760296</v>
      </c>
      <c r="Q23">
        <v>5.0078788973384025</v>
      </c>
      <c r="R23">
        <v>10.767538770053473</v>
      </c>
      <c r="S23">
        <v>6.6989505300353356</v>
      </c>
      <c r="T23">
        <v>0</v>
      </c>
      <c r="U23">
        <v>289.88145251396651</v>
      </c>
      <c r="V23">
        <v>5.0092261096605748</v>
      </c>
      <c r="W23">
        <v>10.182983277591973</v>
      </c>
      <c r="X23">
        <v>24.984399958075674</v>
      </c>
      <c r="Y23">
        <v>0</v>
      </c>
      <c r="Z23">
        <v>1.6646652</v>
      </c>
      <c r="AA23">
        <v>7.123176234792191</v>
      </c>
      <c r="AB23">
        <v>10.036104000000002</v>
      </c>
      <c r="AC23">
        <v>4.9156799999999992</v>
      </c>
      <c r="AD23">
        <v>6.9448499999999989</v>
      </c>
      <c r="AE23">
        <v>12.557578799999998</v>
      </c>
      <c r="AF23">
        <v>0</v>
      </c>
      <c r="AG23">
        <v>0</v>
      </c>
      <c r="AH23">
        <v>38.486399999999996</v>
      </c>
      <c r="AI23">
        <v>0</v>
      </c>
      <c r="AJ23">
        <v>0</v>
      </c>
      <c r="AK23">
        <v>6.478229999999999</v>
      </c>
      <c r="AL23">
        <v>20.657000000000007</v>
      </c>
      <c r="AM23">
        <v>0</v>
      </c>
      <c r="AN23">
        <v>0</v>
      </c>
      <c r="AO23">
        <v>2.2402800000000003</v>
      </c>
      <c r="AP23">
        <v>2.5701811935239163</v>
      </c>
      <c r="AQ23">
        <v>0</v>
      </c>
      <c r="AR23">
        <v>2.2432000000000003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825.33753988053343</v>
      </c>
      <c r="DN23">
        <v>25.350826687365785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165.02865788783078</v>
      </c>
      <c r="L24">
        <v>65.233491367135812</v>
      </c>
      <c r="M24">
        <v>0</v>
      </c>
      <c r="N24">
        <v>29.997709224190594</v>
      </c>
      <c r="O24">
        <v>50.381528171361907</v>
      </c>
      <c r="P24">
        <v>69.036577389760296</v>
      </c>
      <c r="Q24">
        <v>4.9592250373692073</v>
      </c>
      <c r="R24">
        <v>10.767538770053473</v>
      </c>
      <c r="S24">
        <v>6.7007395143487862</v>
      </c>
      <c r="T24">
        <v>0</v>
      </c>
      <c r="U24">
        <v>289.88145251396651</v>
      </c>
      <c r="V24">
        <v>5.0092261096605748</v>
      </c>
      <c r="W24">
        <v>10.182983277591973</v>
      </c>
      <c r="X24">
        <v>24.984399958075674</v>
      </c>
      <c r="Y24">
        <v>0</v>
      </c>
      <c r="Z24">
        <v>1.6646652</v>
      </c>
      <c r="AA24">
        <v>7.123176234792191</v>
      </c>
      <c r="AB24">
        <v>10.036104000000002</v>
      </c>
      <c r="AC24">
        <v>4.9156799999999992</v>
      </c>
      <c r="AD24">
        <v>6.9448499999999989</v>
      </c>
      <c r="AE24">
        <v>12.557578799999998</v>
      </c>
      <c r="AF24">
        <v>0</v>
      </c>
      <c r="AG24">
        <v>0</v>
      </c>
      <c r="AH24">
        <v>38.486399999999996</v>
      </c>
      <c r="AI24">
        <v>0</v>
      </c>
      <c r="AJ24">
        <v>0</v>
      </c>
      <c r="AK24">
        <v>6.478229999999999</v>
      </c>
      <c r="AL24">
        <v>20.657000000000007</v>
      </c>
      <c r="AM24">
        <v>0</v>
      </c>
      <c r="AN24">
        <v>0</v>
      </c>
      <c r="AO24">
        <v>2.2402800000000003</v>
      </c>
      <c r="AP24">
        <v>2.5701811935239163</v>
      </c>
      <c r="AQ24">
        <v>0</v>
      </c>
      <c r="AR24">
        <v>2.2432000000000003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825.29413112340194</v>
      </c>
      <c r="DN24">
        <v>25.349493526259668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165.02654705024108</v>
      </c>
      <c r="L25">
        <v>65.233491367135812</v>
      </c>
      <c r="M25">
        <v>0</v>
      </c>
      <c r="N25">
        <v>29.997709224190594</v>
      </c>
      <c r="O25">
        <v>50.381528171361907</v>
      </c>
      <c r="P25">
        <v>69.036577389760296</v>
      </c>
      <c r="Q25">
        <v>4.9592250373692073</v>
      </c>
      <c r="R25">
        <v>10.767538770053473</v>
      </c>
      <c r="S25">
        <v>6.7007395143487862</v>
      </c>
      <c r="T25">
        <v>0</v>
      </c>
      <c r="U25">
        <v>289.88145251396651</v>
      </c>
      <c r="V25">
        <v>5.0092261096605748</v>
      </c>
      <c r="W25">
        <v>9.7097094339622636</v>
      </c>
      <c r="X25">
        <v>24.984399958075674</v>
      </c>
      <c r="Y25">
        <v>0</v>
      </c>
      <c r="Z25">
        <v>1.6646652</v>
      </c>
      <c r="AA25">
        <v>10.694796994772499</v>
      </c>
      <c r="AB25">
        <v>10.036104000000002</v>
      </c>
      <c r="AC25">
        <v>4.9156799999999992</v>
      </c>
      <c r="AD25">
        <v>6.9448499999999989</v>
      </c>
      <c r="AE25">
        <v>12.557578799999998</v>
      </c>
      <c r="AF25">
        <v>0</v>
      </c>
      <c r="AG25">
        <v>0</v>
      </c>
      <c r="AH25">
        <v>38.486399999999996</v>
      </c>
      <c r="AI25">
        <v>0</v>
      </c>
      <c r="AJ25">
        <v>0</v>
      </c>
      <c r="AK25">
        <v>6.478229999999999</v>
      </c>
      <c r="AL25">
        <v>20.657000000000007</v>
      </c>
      <c r="AM25">
        <v>0</v>
      </c>
      <c r="AN25">
        <v>0</v>
      </c>
      <c r="AO25">
        <v>2.2402800000000003</v>
      </c>
      <c r="AP25">
        <v>2.5701811935239163</v>
      </c>
      <c r="AQ25">
        <v>0</v>
      </c>
      <c r="AR25">
        <v>2.2432000000000003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828.29801807981232</v>
      </c>
      <c r="DN25">
        <v>25.441842648610443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165.02772653889772</v>
      </c>
      <c r="L26">
        <v>65.233491367135812</v>
      </c>
      <c r="M26">
        <v>0</v>
      </c>
      <c r="N26">
        <v>29.997709224190594</v>
      </c>
      <c r="O26">
        <v>50.381528171361907</v>
      </c>
      <c r="P26">
        <v>69.036577389760296</v>
      </c>
      <c r="Q26">
        <v>4.9592250373692073</v>
      </c>
      <c r="R26">
        <v>10.767538770053473</v>
      </c>
      <c r="S26">
        <v>6.7007395143487862</v>
      </c>
      <c r="T26">
        <v>0</v>
      </c>
      <c r="U26">
        <v>289.88145251396651</v>
      </c>
      <c r="V26">
        <v>5.0092261096605748</v>
      </c>
      <c r="W26">
        <v>9.7097094339622636</v>
      </c>
      <c r="X26">
        <v>24.984399958075674</v>
      </c>
      <c r="Y26">
        <v>0</v>
      </c>
      <c r="Z26">
        <v>1.6646652</v>
      </c>
      <c r="AA26">
        <v>10.694796994772499</v>
      </c>
      <c r="AB26">
        <v>10.036104000000002</v>
      </c>
      <c r="AC26">
        <v>4.9156799999999992</v>
      </c>
      <c r="AD26">
        <v>6.9448499999999989</v>
      </c>
      <c r="AE26">
        <v>12.557578799999998</v>
      </c>
      <c r="AF26">
        <v>0</v>
      </c>
      <c r="AG26">
        <v>0</v>
      </c>
      <c r="AH26">
        <v>38.486399999999996</v>
      </c>
      <c r="AI26">
        <v>0</v>
      </c>
      <c r="AJ26">
        <v>0</v>
      </c>
      <c r="AK26">
        <v>6.478229999999999</v>
      </c>
      <c r="AL26">
        <v>20.657000000000007</v>
      </c>
      <c r="AM26">
        <v>0</v>
      </c>
      <c r="AN26">
        <v>0</v>
      </c>
      <c r="AO26">
        <v>2.2402800000000003</v>
      </c>
      <c r="AP26">
        <v>2.5701811935239163</v>
      </c>
      <c r="AQ26">
        <v>0</v>
      </c>
      <c r="AR26">
        <v>2.2432000000000003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828.29916240938019</v>
      </c>
      <c r="DN26">
        <v>25.441877807699111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140.52855342909459</v>
      </c>
      <c r="L27">
        <v>65.233491367135812</v>
      </c>
      <c r="M27">
        <v>0</v>
      </c>
      <c r="N27">
        <v>29.997709224190594</v>
      </c>
      <c r="O27">
        <v>50.381528171361907</v>
      </c>
      <c r="P27">
        <v>69.036577389760296</v>
      </c>
      <c r="Q27">
        <v>4.9592250373692073</v>
      </c>
      <c r="R27">
        <v>10.767538770053473</v>
      </c>
      <c r="S27">
        <v>6.7007395143487862</v>
      </c>
      <c r="T27">
        <v>0</v>
      </c>
      <c r="U27">
        <v>289.88145251396651</v>
      </c>
      <c r="V27">
        <v>5.2428029843196766</v>
      </c>
      <c r="W27">
        <v>9.4113727728285088</v>
      </c>
      <c r="X27">
        <v>24.984399958075674</v>
      </c>
      <c r="Y27">
        <v>0</v>
      </c>
      <c r="Z27">
        <v>1.6646652</v>
      </c>
      <c r="AA27">
        <v>10.694796994772499</v>
      </c>
      <c r="AB27">
        <v>10.036104000000002</v>
      </c>
      <c r="AC27">
        <v>4.9156799999999992</v>
      </c>
      <c r="AD27">
        <v>6.9448499999999989</v>
      </c>
      <c r="AE27">
        <v>12.557578799999998</v>
      </c>
      <c r="AF27">
        <v>0</v>
      </c>
      <c r="AG27">
        <v>0</v>
      </c>
      <c r="AH27">
        <v>38.486399999999996</v>
      </c>
      <c r="AI27">
        <v>0</v>
      </c>
      <c r="AJ27">
        <v>0</v>
      </c>
      <c r="AK27">
        <v>6.478229999999999</v>
      </c>
      <c r="AL27">
        <v>20.657000000000007</v>
      </c>
      <c r="AM27">
        <v>0</v>
      </c>
      <c r="AN27">
        <v>0</v>
      </c>
      <c r="AO27">
        <v>2.2402800000000003</v>
      </c>
      <c r="AP27">
        <v>2.5701811935239163</v>
      </c>
      <c r="AQ27">
        <v>0</v>
      </c>
      <c r="AR27">
        <v>2.2432000000000003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804.46723485216376</v>
      </c>
      <c r="DN27">
        <v>24.709872468637609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162.55461732156951</v>
      </c>
      <c r="L28">
        <v>65.233491367135812</v>
      </c>
      <c r="M28">
        <v>0</v>
      </c>
      <c r="N28">
        <v>29.997709224190594</v>
      </c>
      <c r="O28">
        <v>50.381528171361907</v>
      </c>
      <c r="P28">
        <v>69.036577389760296</v>
      </c>
      <c r="Q28">
        <v>4.9592250373692073</v>
      </c>
      <c r="R28">
        <v>10.767538770053473</v>
      </c>
      <c r="S28">
        <v>6.7007395143487862</v>
      </c>
      <c r="T28">
        <v>0</v>
      </c>
      <c r="U28">
        <v>289.88145251396651</v>
      </c>
      <c r="V28">
        <v>5.2428029843196766</v>
      </c>
      <c r="W28">
        <v>9.4113727728285088</v>
      </c>
      <c r="X28">
        <v>24.984399958075674</v>
      </c>
      <c r="Y28">
        <v>0</v>
      </c>
      <c r="Z28">
        <v>1.6646652</v>
      </c>
      <c r="AA28">
        <v>10.694796994772499</v>
      </c>
      <c r="AB28">
        <v>10.036104000000002</v>
      </c>
      <c r="AC28">
        <v>4.9156799999999992</v>
      </c>
      <c r="AD28">
        <v>6.9448499999999989</v>
      </c>
      <c r="AE28">
        <v>12.557578799999998</v>
      </c>
      <c r="AF28">
        <v>0</v>
      </c>
      <c r="AG28">
        <v>0</v>
      </c>
      <c r="AH28">
        <v>38.486399999999996</v>
      </c>
      <c r="AI28">
        <v>0</v>
      </c>
      <c r="AJ28">
        <v>0</v>
      </c>
      <c r="AK28">
        <v>6.478229999999999</v>
      </c>
      <c r="AL28">
        <v>20.657000000000007</v>
      </c>
      <c r="AM28">
        <v>0</v>
      </c>
      <c r="AN28">
        <v>0</v>
      </c>
      <c r="AO28">
        <v>2.2402800000000003</v>
      </c>
      <c r="AP28">
        <v>2.5701811935239163</v>
      </c>
      <c r="AQ28">
        <v>0</v>
      </c>
      <c r="AR28">
        <v>2.2432000000000003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825.83692186969836</v>
      </c>
      <c r="DN28">
        <v>25.366249343577902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165.02725670506817</v>
      </c>
      <c r="L29">
        <v>65.233491367135812</v>
      </c>
      <c r="M29">
        <v>0</v>
      </c>
      <c r="N29">
        <v>29.997709224190594</v>
      </c>
      <c r="O29">
        <v>50.381528171361907</v>
      </c>
      <c r="P29">
        <v>69.036577389760296</v>
      </c>
      <c r="Q29">
        <v>4.9592250373692073</v>
      </c>
      <c r="R29">
        <v>10.767538770053473</v>
      </c>
      <c r="S29">
        <v>6.7007395143487862</v>
      </c>
      <c r="T29">
        <v>0</v>
      </c>
      <c r="U29">
        <v>289.88145251396651</v>
      </c>
      <c r="V29">
        <v>5.2428029843196766</v>
      </c>
      <c r="W29">
        <v>9.4113727728285088</v>
      </c>
      <c r="X29">
        <v>24.984399958075674</v>
      </c>
      <c r="Y29">
        <v>0</v>
      </c>
      <c r="Z29">
        <v>1.6646652</v>
      </c>
      <c r="AA29">
        <v>10.694796994772499</v>
      </c>
      <c r="AB29">
        <v>10.036104000000002</v>
      </c>
      <c r="AC29">
        <v>4.9156799999999992</v>
      </c>
      <c r="AD29">
        <v>6.9448499999999989</v>
      </c>
      <c r="AE29">
        <v>12.557578799999998</v>
      </c>
      <c r="AF29">
        <v>0</v>
      </c>
      <c r="AG29">
        <v>0</v>
      </c>
      <c r="AH29">
        <v>38.486399999999996</v>
      </c>
      <c r="AI29">
        <v>0</v>
      </c>
      <c r="AJ29">
        <v>0</v>
      </c>
      <c r="AK29">
        <v>6.478229999999999</v>
      </c>
      <c r="AL29">
        <v>20.657000000000007</v>
      </c>
      <c r="AM29">
        <v>0</v>
      </c>
      <c r="AN29">
        <v>0</v>
      </c>
      <c r="AO29">
        <v>2.2402800000000003</v>
      </c>
      <c r="AP29">
        <v>2.5701811935239163</v>
      </c>
      <c r="AQ29">
        <v>0</v>
      </c>
      <c r="AR29">
        <v>2.2432000000000003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828.23587656978077</v>
      </c>
      <c r="DN29">
        <v>25.439934026994234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165.02734693498454</v>
      </c>
      <c r="L30">
        <v>65.233491367135812</v>
      </c>
      <c r="M30">
        <v>0</v>
      </c>
      <c r="N30">
        <v>29.997709224190594</v>
      </c>
      <c r="O30">
        <v>50.381528171361907</v>
      </c>
      <c r="P30">
        <v>69.036577389760296</v>
      </c>
      <c r="Q30">
        <v>4.9592250373692073</v>
      </c>
      <c r="R30">
        <v>10.767538770053473</v>
      </c>
      <c r="S30">
        <v>6.7007395143487862</v>
      </c>
      <c r="T30">
        <v>0</v>
      </c>
      <c r="U30">
        <v>289.88145251396651</v>
      </c>
      <c r="V30">
        <v>5.2428029843196766</v>
      </c>
      <c r="W30">
        <v>9.4113727728285088</v>
      </c>
      <c r="X30">
        <v>24.984399958075674</v>
      </c>
      <c r="Y30">
        <v>0</v>
      </c>
      <c r="Z30">
        <v>1.6646652</v>
      </c>
      <c r="AA30">
        <v>10.694796994772499</v>
      </c>
      <c r="AB30">
        <v>10.036104000000002</v>
      </c>
      <c r="AC30">
        <v>4.9156799999999992</v>
      </c>
      <c r="AD30">
        <v>6.9448499999999989</v>
      </c>
      <c r="AE30">
        <v>12.557578799999998</v>
      </c>
      <c r="AF30">
        <v>0</v>
      </c>
      <c r="AG30">
        <v>0</v>
      </c>
      <c r="AH30">
        <v>38.486399999999996</v>
      </c>
      <c r="AI30">
        <v>0</v>
      </c>
      <c r="AJ30">
        <v>0</v>
      </c>
      <c r="AK30">
        <v>6.478229999999999</v>
      </c>
      <c r="AL30">
        <v>20.657000000000007</v>
      </c>
      <c r="AM30">
        <v>0</v>
      </c>
      <c r="AN30">
        <v>0</v>
      </c>
      <c r="AO30">
        <v>2.2402800000000003</v>
      </c>
      <c r="AP30">
        <v>2.5701811935239163</v>
      </c>
      <c r="AQ30">
        <v>0</v>
      </c>
      <c r="AR30">
        <v>12.337600000000002</v>
      </c>
      <c r="AS30">
        <v>2.9044500000000002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838.36106835660109</v>
      </c>
      <c r="DN30">
        <v>25.750932470090252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165.02695879174397</v>
      </c>
      <c r="L31">
        <v>65.234252257550409</v>
      </c>
      <c r="M31">
        <v>0</v>
      </c>
      <c r="N31">
        <v>29.997709224190594</v>
      </c>
      <c r="O31">
        <v>50.381528171361907</v>
      </c>
      <c r="P31">
        <v>69.036577389760296</v>
      </c>
      <c r="Q31">
        <v>5.0802952864394486</v>
      </c>
      <c r="R31">
        <v>10.767538770053473</v>
      </c>
      <c r="S31">
        <v>6.6994188596491231</v>
      </c>
      <c r="T31">
        <v>0</v>
      </c>
      <c r="U31">
        <v>291.35249363930541</v>
      </c>
      <c r="V31">
        <v>5.1750226835443032</v>
      </c>
      <c r="W31">
        <v>9.4113727728285088</v>
      </c>
      <c r="X31">
        <v>24.984399958075674</v>
      </c>
      <c r="Y31">
        <v>0</v>
      </c>
      <c r="Z31">
        <v>1.6646652</v>
      </c>
      <c r="AA31">
        <v>7.123176234792191</v>
      </c>
      <c r="AB31">
        <v>10.036104000000002</v>
      </c>
      <c r="AC31">
        <v>4.9156799999999992</v>
      </c>
      <c r="AD31">
        <v>6.9448499999999989</v>
      </c>
      <c r="AE31">
        <v>12.557578799999998</v>
      </c>
      <c r="AF31">
        <v>0</v>
      </c>
      <c r="AG31">
        <v>0</v>
      </c>
      <c r="AH31">
        <v>38.486399999999996</v>
      </c>
      <c r="AI31">
        <v>0</v>
      </c>
      <c r="AJ31">
        <v>0</v>
      </c>
      <c r="AK31">
        <v>6.478229999999999</v>
      </c>
      <c r="AL31">
        <v>20.657000000000007</v>
      </c>
      <c r="AM31">
        <v>0</v>
      </c>
      <c r="AN31">
        <v>0</v>
      </c>
      <c r="AO31">
        <v>2.2402800000000003</v>
      </c>
      <c r="AP31">
        <v>2.5701811935239163</v>
      </c>
      <c r="AQ31">
        <v>0</v>
      </c>
      <c r="AR31">
        <v>12.337600000000002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836.04243214729195</v>
      </c>
      <c r="DN31">
        <v>25.679631085527177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165.02695879174397</v>
      </c>
      <c r="L32">
        <v>65.234252257550409</v>
      </c>
      <c r="M32">
        <v>0</v>
      </c>
      <c r="N32">
        <v>29.997709224190594</v>
      </c>
      <c r="O32">
        <v>50.381528171361907</v>
      </c>
      <c r="P32">
        <v>69.036577389760296</v>
      </c>
      <c r="Q32">
        <v>5.0802952864394486</v>
      </c>
      <c r="R32">
        <v>10.767538770053473</v>
      </c>
      <c r="S32">
        <v>6.6994188596491231</v>
      </c>
      <c r="T32">
        <v>0</v>
      </c>
      <c r="U32">
        <v>291.44306563935396</v>
      </c>
      <c r="V32">
        <v>5.1750226835443032</v>
      </c>
      <c r="W32">
        <v>9.4113727728285088</v>
      </c>
      <c r="X32">
        <v>24.984399958075674</v>
      </c>
      <c r="Y32">
        <v>0</v>
      </c>
      <c r="Z32">
        <v>1.6646652</v>
      </c>
      <c r="AA32">
        <v>7.123176234792191</v>
      </c>
      <c r="AB32">
        <v>10.036104000000002</v>
      </c>
      <c r="AC32">
        <v>4.9156799999999992</v>
      </c>
      <c r="AD32">
        <v>6.9448499999999989</v>
      </c>
      <c r="AE32">
        <v>12.557578799999998</v>
      </c>
      <c r="AF32">
        <v>0</v>
      </c>
      <c r="AG32">
        <v>0</v>
      </c>
      <c r="AH32">
        <v>38.486399999999996</v>
      </c>
      <c r="AI32">
        <v>0</v>
      </c>
      <c r="AJ32">
        <v>0</v>
      </c>
      <c r="AK32">
        <v>6.478229999999999</v>
      </c>
      <c r="AL32">
        <v>20.657000000000007</v>
      </c>
      <c r="AM32">
        <v>0</v>
      </c>
      <c r="AN32">
        <v>0</v>
      </c>
      <c r="AO32">
        <v>2.2402800000000003</v>
      </c>
      <c r="AP32">
        <v>2.5701811935239163</v>
      </c>
      <c r="AQ32">
        <v>0</v>
      </c>
      <c r="AR32">
        <v>1.6824000000000003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825.79263016333334</v>
      </c>
      <c r="DN32">
        <v>25.364805069534363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165.02695879174397</v>
      </c>
      <c r="L33">
        <v>65.234252257550409</v>
      </c>
      <c r="M33">
        <v>0</v>
      </c>
      <c r="N33">
        <v>29.997709224190594</v>
      </c>
      <c r="O33">
        <v>50.381528171361907</v>
      </c>
      <c r="P33">
        <v>69.036577389760296</v>
      </c>
      <c r="Q33">
        <v>5.0802952864394486</v>
      </c>
      <c r="R33">
        <v>10.769039398280803</v>
      </c>
      <c r="S33">
        <v>6.6994188596491231</v>
      </c>
      <c r="T33">
        <v>0</v>
      </c>
      <c r="U33">
        <v>291.44306563935396</v>
      </c>
      <c r="V33">
        <v>5.1735065046461761</v>
      </c>
      <c r="W33">
        <v>9.409981979206778</v>
      </c>
      <c r="X33">
        <v>24.983613099193164</v>
      </c>
      <c r="Y33">
        <v>0</v>
      </c>
      <c r="Z33">
        <v>1.6646652</v>
      </c>
      <c r="AA33">
        <v>7.123176234792191</v>
      </c>
      <c r="AB33">
        <v>10.036104000000002</v>
      </c>
      <c r="AC33">
        <v>4.9156799999999992</v>
      </c>
      <c r="AD33">
        <v>6.9448499999999989</v>
      </c>
      <c r="AE33">
        <v>12.557578799999998</v>
      </c>
      <c r="AF33">
        <v>0</v>
      </c>
      <c r="AG33">
        <v>0</v>
      </c>
      <c r="AH33">
        <v>38.486399999999996</v>
      </c>
      <c r="AI33">
        <v>0</v>
      </c>
      <c r="AJ33">
        <v>0</v>
      </c>
      <c r="AK33">
        <v>6.478229999999999</v>
      </c>
      <c r="AL33">
        <v>20.657000000000007</v>
      </c>
      <c r="AM33">
        <v>0</v>
      </c>
      <c r="AN33">
        <v>0</v>
      </c>
      <c r="AO33">
        <v>2.2402800000000003</v>
      </c>
      <c r="AP33">
        <v>2.5701811935239163</v>
      </c>
      <c r="AQ33">
        <v>0</v>
      </c>
      <c r="AR33">
        <v>1.6824000000000003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825.79050236809849</v>
      </c>
      <c r="DN33">
        <v>25.364739661594264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165.02695879174397</v>
      </c>
      <c r="L34">
        <v>65.234252257550409</v>
      </c>
      <c r="M34">
        <v>0</v>
      </c>
      <c r="N34">
        <v>29.997709224190594</v>
      </c>
      <c r="O34">
        <v>50.381528171361907</v>
      </c>
      <c r="P34">
        <v>69.036577389760296</v>
      </c>
      <c r="Q34">
        <v>5.0802952864394486</v>
      </c>
      <c r="R34">
        <v>10.769039398280803</v>
      </c>
      <c r="S34">
        <v>6.6994188596491231</v>
      </c>
      <c r="T34">
        <v>0</v>
      </c>
      <c r="U34">
        <v>291.44306563935396</v>
      </c>
      <c r="V34">
        <v>5.1735065046461761</v>
      </c>
      <c r="W34">
        <v>9.409981979206778</v>
      </c>
      <c r="X34">
        <v>24.983613099193164</v>
      </c>
      <c r="Y34">
        <v>0</v>
      </c>
      <c r="Z34">
        <v>1.6646652</v>
      </c>
      <c r="AA34">
        <v>3.5515554748118805</v>
      </c>
      <c r="AB34">
        <v>10.036104000000002</v>
      </c>
      <c r="AC34">
        <v>4.9156799999999992</v>
      </c>
      <c r="AD34">
        <v>6.9448499999999989</v>
      </c>
      <c r="AE34">
        <v>12.557578799999998</v>
      </c>
      <c r="AF34">
        <v>0</v>
      </c>
      <c r="AG34">
        <v>0</v>
      </c>
      <c r="AH34">
        <v>38.486399999999996</v>
      </c>
      <c r="AI34">
        <v>0</v>
      </c>
      <c r="AJ34">
        <v>0</v>
      </c>
      <c r="AK34">
        <v>6.478229999999999</v>
      </c>
      <c r="AL34">
        <v>20.657000000000007</v>
      </c>
      <c r="AM34">
        <v>0</v>
      </c>
      <c r="AN34">
        <v>0</v>
      </c>
      <c r="AO34">
        <v>2.2402800000000003</v>
      </c>
      <c r="AP34">
        <v>2.830452706792161</v>
      </c>
      <c r="AQ34">
        <v>0</v>
      </c>
      <c r="AR34">
        <v>1.6824000000000003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822.57789735458186</v>
      </c>
      <c r="DN34">
        <v>25.265995428398828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165.02695879174397</v>
      </c>
      <c r="L35">
        <v>65.234252257550409</v>
      </c>
      <c r="M35">
        <v>0</v>
      </c>
      <c r="N35">
        <v>29.997709224190594</v>
      </c>
      <c r="O35">
        <v>50.381528171361907</v>
      </c>
      <c r="P35">
        <v>69.036577389760296</v>
      </c>
      <c r="Q35">
        <v>5.0802952864394486</v>
      </c>
      <c r="R35">
        <v>10.769039398280803</v>
      </c>
      <c r="S35">
        <v>6.6994188596491231</v>
      </c>
      <c r="T35">
        <v>0</v>
      </c>
      <c r="U35">
        <v>291.44306563935396</v>
      </c>
      <c r="V35">
        <v>5.1735065046461761</v>
      </c>
      <c r="W35">
        <v>9.409981979206778</v>
      </c>
      <c r="X35">
        <v>24.983613099193164</v>
      </c>
      <c r="Y35">
        <v>0</v>
      </c>
      <c r="Z35">
        <v>1.6562832000000001</v>
      </c>
      <c r="AA35">
        <v>3.5515554748118805</v>
      </c>
      <c r="AB35">
        <v>10.036104000000002</v>
      </c>
      <c r="AC35">
        <v>4.9156799999999992</v>
      </c>
      <c r="AD35">
        <v>6.9448499999999989</v>
      </c>
      <c r="AE35">
        <v>12.557578799999998</v>
      </c>
      <c r="AF35">
        <v>0</v>
      </c>
      <c r="AG35">
        <v>0</v>
      </c>
      <c r="AH35">
        <v>38.486399999999996</v>
      </c>
      <c r="AI35">
        <v>0</v>
      </c>
      <c r="AJ35">
        <v>0</v>
      </c>
      <c r="AK35">
        <v>6.478229999999999</v>
      </c>
      <c r="AL35">
        <v>20.361900000000006</v>
      </c>
      <c r="AM35">
        <v>0</v>
      </c>
      <c r="AN35">
        <v>0</v>
      </c>
      <c r="AO35">
        <v>2.2402800000000003</v>
      </c>
      <c r="AP35">
        <v>2.830452706792161</v>
      </c>
      <c r="AQ35">
        <v>0</v>
      </c>
      <c r="AR35">
        <v>1.6824000000000003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822.2834591181653</v>
      </c>
      <c r="DN35">
        <v>25.25695166481535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165.02695879174397</v>
      </c>
      <c r="L36">
        <v>65.234252257550409</v>
      </c>
      <c r="M36">
        <v>0</v>
      </c>
      <c r="N36">
        <v>29.997709224190594</v>
      </c>
      <c r="O36">
        <v>50.381528171361907</v>
      </c>
      <c r="P36">
        <v>69.036577389760296</v>
      </c>
      <c r="Q36">
        <v>5.0802952864394486</v>
      </c>
      <c r="R36">
        <v>10.769039398280803</v>
      </c>
      <c r="S36">
        <v>6.6994188596491231</v>
      </c>
      <c r="T36">
        <v>0</v>
      </c>
      <c r="U36">
        <v>291.44306563935396</v>
      </c>
      <c r="V36">
        <v>5.1735065046461761</v>
      </c>
      <c r="W36">
        <v>9.409981979206778</v>
      </c>
      <c r="X36">
        <v>24.983613099193164</v>
      </c>
      <c r="Y36">
        <v>0</v>
      </c>
      <c r="Z36">
        <v>1.6562832000000001</v>
      </c>
      <c r="AA36">
        <v>3.5515554748118805</v>
      </c>
      <c r="AB36">
        <v>10.036104000000002</v>
      </c>
      <c r="AC36">
        <v>4.9156799999999992</v>
      </c>
      <c r="AD36">
        <v>6.9448499999999989</v>
      </c>
      <c r="AE36">
        <v>12.557578799999998</v>
      </c>
      <c r="AF36">
        <v>0</v>
      </c>
      <c r="AG36">
        <v>0</v>
      </c>
      <c r="AH36">
        <v>38.486399999999996</v>
      </c>
      <c r="AI36">
        <v>0</v>
      </c>
      <c r="AJ36">
        <v>0</v>
      </c>
      <c r="AK36">
        <v>6.478229999999999</v>
      </c>
      <c r="AL36">
        <v>20.361900000000006</v>
      </c>
      <c r="AM36">
        <v>0</v>
      </c>
      <c r="AN36">
        <v>0</v>
      </c>
      <c r="AO36">
        <v>2.2402800000000003</v>
      </c>
      <c r="AP36">
        <v>2.830452706792161</v>
      </c>
      <c r="AQ36">
        <v>0</v>
      </c>
      <c r="AR36">
        <v>1.6824000000000003</v>
      </c>
      <c r="AS36">
        <v>2.7335999999999996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822.44921765607785</v>
      </c>
      <c r="DN36">
        <v>25.262043126902771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165.02695879174397</v>
      </c>
      <c r="L37">
        <v>65.234252257550409</v>
      </c>
      <c r="M37">
        <v>0</v>
      </c>
      <c r="N37">
        <v>29.997709224190594</v>
      </c>
      <c r="O37">
        <v>50.381528171361907</v>
      </c>
      <c r="P37">
        <v>69.036577389760296</v>
      </c>
      <c r="Q37">
        <v>5.0802952864394486</v>
      </c>
      <c r="R37">
        <v>10.769039398280803</v>
      </c>
      <c r="S37">
        <v>6.6994188596491231</v>
      </c>
      <c r="T37">
        <v>0</v>
      </c>
      <c r="U37">
        <v>291.44306563935396</v>
      </c>
      <c r="V37">
        <v>5.1735065046461761</v>
      </c>
      <c r="W37">
        <v>9.409981979206778</v>
      </c>
      <c r="X37">
        <v>24.983613099193164</v>
      </c>
      <c r="Y37">
        <v>0</v>
      </c>
      <c r="Z37">
        <v>1.6562832000000001</v>
      </c>
      <c r="AA37">
        <v>2.8091399235800183</v>
      </c>
      <c r="AB37">
        <v>10.036104000000002</v>
      </c>
      <c r="AC37">
        <v>4.9156799999999992</v>
      </c>
      <c r="AD37">
        <v>6.9448499999999989</v>
      </c>
      <c r="AE37">
        <v>12.557578799999998</v>
      </c>
      <c r="AF37">
        <v>0</v>
      </c>
      <c r="AG37">
        <v>0</v>
      </c>
      <c r="AH37">
        <v>38.486399999999996</v>
      </c>
      <c r="AI37">
        <v>0</v>
      </c>
      <c r="AJ37">
        <v>0</v>
      </c>
      <c r="AK37">
        <v>6.478229999999999</v>
      </c>
      <c r="AL37">
        <v>20.361900000000006</v>
      </c>
      <c r="AM37">
        <v>0</v>
      </c>
      <c r="AN37">
        <v>0</v>
      </c>
      <c r="AO37">
        <v>2.2402800000000003</v>
      </c>
      <c r="AP37">
        <v>2.830452706792161</v>
      </c>
      <c r="AQ37">
        <v>0</v>
      </c>
      <c r="AR37">
        <v>1.6824000000000003</v>
      </c>
      <c r="AS37">
        <v>6.28728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825.17672330469202</v>
      </c>
      <c r="DN37">
        <v>25.345801927056758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165.0279107373747</v>
      </c>
      <c r="L38">
        <v>65.234252257550409</v>
      </c>
      <c r="M38">
        <v>0</v>
      </c>
      <c r="N38">
        <v>29.997709224190594</v>
      </c>
      <c r="O38">
        <v>50.381528171361907</v>
      </c>
      <c r="P38">
        <v>69.036577389760296</v>
      </c>
      <c r="Q38">
        <v>5.2360338075546116</v>
      </c>
      <c r="R38">
        <v>10.769874608967674</v>
      </c>
      <c r="S38">
        <v>6.701974053295932</v>
      </c>
      <c r="T38">
        <v>0</v>
      </c>
      <c r="U38">
        <v>291.44306563935396</v>
      </c>
      <c r="V38">
        <v>5.1735065046461761</v>
      </c>
      <c r="W38">
        <v>9.409981979206778</v>
      </c>
      <c r="X38">
        <v>24.983613099193164</v>
      </c>
      <c r="Y38">
        <v>0</v>
      </c>
      <c r="Z38">
        <v>1.6562832000000001</v>
      </c>
      <c r="AA38">
        <v>0</v>
      </c>
      <c r="AB38">
        <v>10.036104000000002</v>
      </c>
      <c r="AC38">
        <v>4.9156799999999992</v>
      </c>
      <c r="AD38">
        <v>6.9448499999999989</v>
      </c>
      <c r="AE38">
        <v>12.557578799999998</v>
      </c>
      <c r="AF38">
        <v>0</v>
      </c>
      <c r="AG38">
        <v>0</v>
      </c>
      <c r="AH38">
        <v>38.486399999999996</v>
      </c>
      <c r="AI38">
        <v>0</v>
      </c>
      <c r="AJ38">
        <v>0</v>
      </c>
      <c r="AK38">
        <v>6.478229999999999</v>
      </c>
      <c r="AL38">
        <v>20.361900000000006</v>
      </c>
      <c r="AM38">
        <v>0</v>
      </c>
      <c r="AN38">
        <v>0</v>
      </c>
      <c r="AO38">
        <v>2.2402800000000003</v>
      </c>
      <c r="AP38">
        <v>2.830452706792161</v>
      </c>
      <c r="AQ38">
        <v>0</v>
      </c>
      <c r="AR38">
        <v>1.6824000000000003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822.60667051414873</v>
      </c>
      <c r="DN38">
        <v>25.266795665099654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165.0279107373747</v>
      </c>
      <c r="L39">
        <v>67.233583456200378</v>
      </c>
      <c r="M39">
        <v>0</v>
      </c>
      <c r="N39">
        <v>29.997709224190594</v>
      </c>
      <c r="O39">
        <v>50.381528171361907</v>
      </c>
      <c r="P39">
        <v>69.036577389760296</v>
      </c>
      <c r="Q39">
        <v>5.236033969374402</v>
      </c>
      <c r="R39">
        <v>10.769039398280803</v>
      </c>
      <c r="S39">
        <v>6.9072175591151792</v>
      </c>
      <c r="T39">
        <v>0</v>
      </c>
      <c r="U39">
        <v>291.44306563935396</v>
      </c>
      <c r="V39">
        <v>5.1735065046461761</v>
      </c>
      <c r="W39">
        <v>9.409981979206778</v>
      </c>
      <c r="X39">
        <v>24.983613099193164</v>
      </c>
      <c r="Y39">
        <v>0</v>
      </c>
      <c r="Z39">
        <v>1.6562832000000001</v>
      </c>
      <c r="AA39">
        <v>0</v>
      </c>
      <c r="AB39">
        <v>4.7404000000000011</v>
      </c>
      <c r="AC39">
        <v>4.9156799999999992</v>
      </c>
      <c r="AD39">
        <v>6.9448499999999989</v>
      </c>
      <c r="AE39">
        <v>12.557578799999998</v>
      </c>
      <c r="AF39">
        <v>0</v>
      </c>
      <c r="AG39">
        <v>0</v>
      </c>
      <c r="AH39">
        <v>38.486399999999996</v>
      </c>
      <c r="AI39">
        <v>0</v>
      </c>
      <c r="AJ39">
        <v>0</v>
      </c>
      <c r="AK39">
        <v>6.478229999999999</v>
      </c>
      <c r="AL39">
        <v>20.361900000000006</v>
      </c>
      <c r="AM39">
        <v>0</v>
      </c>
      <c r="AN39">
        <v>0</v>
      </c>
      <c r="AO39">
        <v>3.36042</v>
      </c>
      <c r="AP39">
        <v>2.830452706792161</v>
      </c>
      <c r="AQ39">
        <v>0</v>
      </c>
      <c r="AR39">
        <v>12.337600000000002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831.03128113579476</v>
      </c>
      <c r="DN39">
        <v>25.525560699055518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165.02695879174397</v>
      </c>
      <c r="L40">
        <v>66.120375183942485</v>
      </c>
      <c r="M40">
        <v>0</v>
      </c>
      <c r="N40">
        <v>29.997709224190594</v>
      </c>
      <c r="O40">
        <v>50.381528171361907</v>
      </c>
      <c r="P40">
        <v>69.036577389760296</v>
      </c>
      <c r="Q40">
        <v>5.2329904618055565</v>
      </c>
      <c r="R40">
        <v>10.769039398280803</v>
      </c>
      <c r="S40">
        <v>6.9094769992663245</v>
      </c>
      <c r="T40">
        <v>0</v>
      </c>
      <c r="U40">
        <v>291.44306563935396</v>
      </c>
      <c r="V40">
        <v>5.1735065046461761</v>
      </c>
      <c r="W40">
        <v>9.409981979206778</v>
      </c>
      <c r="X40">
        <v>24.983613099193164</v>
      </c>
      <c r="Y40">
        <v>0</v>
      </c>
      <c r="Z40">
        <v>1.6562832000000001</v>
      </c>
      <c r="AA40">
        <v>0</v>
      </c>
      <c r="AB40">
        <v>4.7404000000000011</v>
      </c>
      <c r="AC40">
        <v>2.4578399999999996</v>
      </c>
      <c r="AD40">
        <v>6.9448499999999989</v>
      </c>
      <c r="AE40">
        <v>12.557578799999998</v>
      </c>
      <c r="AF40">
        <v>0</v>
      </c>
      <c r="AG40">
        <v>0</v>
      </c>
      <c r="AH40">
        <v>38.486399999999996</v>
      </c>
      <c r="AI40">
        <v>0</v>
      </c>
      <c r="AJ40">
        <v>0</v>
      </c>
      <c r="AK40">
        <v>6.478229999999999</v>
      </c>
      <c r="AL40">
        <v>20.361900000000006</v>
      </c>
      <c r="AM40">
        <v>0</v>
      </c>
      <c r="AN40">
        <v>0</v>
      </c>
      <c r="AO40">
        <v>3.36042</v>
      </c>
      <c r="AP40">
        <v>2.830452706792161</v>
      </c>
      <c r="AQ40">
        <v>0</v>
      </c>
      <c r="AR40">
        <v>12.337600000000002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827.56496557166736</v>
      </c>
      <c r="DN40">
        <v>25.419091977876633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87.827515412718753</v>
      </c>
      <c r="L41">
        <v>19.996101269524107</v>
      </c>
      <c r="M41">
        <v>0</v>
      </c>
      <c r="N41">
        <v>29.997709224190594</v>
      </c>
      <c r="O41">
        <v>50.381528171361907</v>
      </c>
      <c r="P41">
        <v>69.039662227642282</v>
      </c>
      <c r="Q41">
        <v>2.9794465158172234</v>
      </c>
      <c r="R41">
        <v>10.769039398280803</v>
      </c>
      <c r="S41">
        <v>3.4428836925418564</v>
      </c>
      <c r="T41">
        <v>0</v>
      </c>
      <c r="U41">
        <v>291.44306563935396</v>
      </c>
      <c r="V41">
        <v>5.1735065046461761</v>
      </c>
      <c r="W41">
        <v>9.409981979206778</v>
      </c>
      <c r="X41">
        <v>24.983613099193164</v>
      </c>
      <c r="Y41">
        <v>0</v>
      </c>
      <c r="Z41">
        <v>1.6562832000000001</v>
      </c>
      <c r="AA41">
        <v>0</v>
      </c>
      <c r="AB41">
        <v>4.7404000000000011</v>
      </c>
      <c r="AC41">
        <v>2.4578399999999996</v>
      </c>
      <c r="AD41">
        <v>6.9448499999999989</v>
      </c>
      <c r="AE41">
        <v>12.557578799999998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6.478229999999999</v>
      </c>
      <c r="AL41">
        <v>20.361900000000006</v>
      </c>
      <c r="AM41">
        <v>0</v>
      </c>
      <c r="AN41">
        <v>0</v>
      </c>
      <c r="AO41">
        <v>4.4805600000000005</v>
      </c>
      <c r="AP41">
        <v>2.830452706792161</v>
      </c>
      <c r="AQ41">
        <v>0</v>
      </c>
      <c r="AR41">
        <v>2.8039999999999998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694.55692333641832</v>
      </c>
      <c r="DN41">
        <v>21.333714504851464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87.827515412718753</v>
      </c>
      <c r="L42">
        <v>19.985439514702605</v>
      </c>
      <c r="M42">
        <v>0</v>
      </c>
      <c r="N42">
        <v>29.997709224190594</v>
      </c>
      <c r="O42">
        <v>50.381528171361907</v>
      </c>
      <c r="P42">
        <v>69.039662227642282</v>
      </c>
      <c r="Q42">
        <v>2.9794465158172234</v>
      </c>
      <c r="R42">
        <v>10.769039398280803</v>
      </c>
      <c r="S42">
        <v>3.4428836925418564</v>
      </c>
      <c r="T42">
        <v>0</v>
      </c>
      <c r="U42">
        <v>291.44306563935396</v>
      </c>
      <c r="V42">
        <v>5.1735065046461761</v>
      </c>
      <c r="W42">
        <v>9.409981979206778</v>
      </c>
      <c r="X42">
        <v>24.983613099193164</v>
      </c>
      <c r="Y42">
        <v>0</v>
      </c>
      <c r="Z42">
        <v>1.6562832000000001</v>
      </c>
      <c r="AA42">
        <v>0</v>
      </c>
      <c r="AB42">
        <v>4.7404000000000011</v>
      </c>
      <c r="AC42">
        <v>2.4578399999999996</v>
      </c>
      <c r="AD42">
        <v>6.9448499999999989</v>
      </c>
      <c r="AE42">
        <v>12.557578799999998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6.478229999999999</v>
      </c>
      <c r="AL42">
        <v>20.361900000000006</v>
      </c>
      <c r="AM42">
        <v>0</v>
      </c>
      <c r="AN42">
        <v>0</v>
      </c>
      <c r="AO42">
        <v>4.4805600000000005</v>
      </c>
      <c r="AP42">
        <v>2.830452706792161</v>
      </c>
      <c r="AQ42">
        <v>0</v>
      </c>
      <c r="AR42">
        <v>2.8039999999999998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694.54657928171878</v>
      </c>
      <c r="DN42">
        <v>21.333396804729603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101.05162494289947</v>
      </c>
      <c r="L43">
        <v>43.527720870678614</v>
      </c>
      <c r="M43">
        <v>0</v>
      </c>
      <c r="N43">
        <v>30.006878705377314</v>
      </c>
      <c r="O43">
        <v>50.380623080637378</v>
      </c>
      <c r="P43">
        <v>69.039662227642282</v>
      </c>
      <c r="Q43">
        <v>2.9793050956598761</v>
      </c>
      <c r="R43">
        <v>7.4024498372647471</v>
      </c>
      <c r="S43">
        <v>3.442914927899686</v>
      </c>
      <c r="T43">
        <v>0</v>
      </c>
      <c r="U43">
        <v>291.44306563935396</v>
      </c>
      <c r="V43">
        <v>5.1735065046461761</v>
      </c>
      <c r="W43">
        <v>9.409981979206778</v>
      </c>
      <c r="X43">
        <v>24.983613099193164</v>
      </c>
      <c r="Y43">
        <v>0</v>
      </c>
      <c r="Z43">
        <v>1.6562832000000001</v>
      </c>
      <c r="AA43">
        <v>0</v>
      </c>
      <c r="AB43">
        <v>4.7404000000000011</v>
      </c>
      <c r="AC43">
        <v>2.4578399999999996</v>
      </c>
      <c r="AD43">
        <v>6.9448499999999989</v>
      </c>
      <c r="AE43">
        <v>12.557578799999998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6.478229999999999</v>
      </c>
      <c r="AL43">
        <v>20.361900000000006</v>
      </c>
      <c r="AM43">
        <v>0</v>
      </c>
      <c r="AN43">
        <v>0</v>
      </c>
      <c r="AO43">
        <v>4.4805600000000005</v>
      </c>
      <c r="AP43">
        <v>2.830452706792161</v>
      </c>
      <c r="AQ43">
        <v>0</v>
      </c>
      <c r="AR43">
        <v>2.8039999999999998</v>
      </c>
      <c r="AS43">
        <v>2.7335999999999996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723.5112038466192</v>
      </c>
      <c r="DN43">
        <v>22.223047770632299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101.05162494289947</v>
      </c>
      <c r="L44">
        <v>46.639931740614337</v>
      </c>
      <c r="M44">
        <v>0</v>
      </c>
      <c r="N44">
        <v>30.006878705377314</v>
      </c>
      <c r="O44">
        <v>50.380623080637378</v>
      </c>
      <c r="P44">
        <v>69.039662227642282</v>
      </c>
      <c r="Q44">
        <v>2.9793050956598761</v>
      </c>
      <c r="R44">
        <v>7.4024498372647471</v>
      </c>
      <c r="S44">
        <v>3.442914927899686</v>
      </c>
      <c r="T44">
        <v>0</v>
      </c>
      <c r="U44">
        <v>291.44306563935396</v>
      </c>
      <c r="V44">
        <v>5.1735065046461761</v>
      </c>
      <c r="W44">
        <v>9.409981979206778</v>
      </c>
      <c r="X44">
        <v>24.983613099193164</v>
      </c>
      <c r="Y44">
        <v>0</v>
      </c>
      <c r="Z44">
        <v>1.6562832000000001</v>
      </c>
      <c r="AA44">
        <v>0</v>
      </c>
      <c r="AB44">
        <v>4.7404000000000011</v>
      </c>
      <c r="AC44">
        <v>2.4578399999999996</v>
      </c>
      <c r="AD44">
        <v>6.9448499999999989</v>
      </c>
      <c r="AE44">
        <v>12.557578799999998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6.478229999999999</v>
      </c>
      <c r="AL44">
        <v>20.361900000000006</v>
      </c>
      <c r="AM44">
        <v>0</v>
      </c>
      <c r="AN44">
        <v>0</v>
      </c>
      <c r="AO44">
        <v>4.4805600000000005</v>
      </c>
      <c r="AP44">
        <v>2.830452706792161</v>
      </c>
      <c r="AQ44">
        <v>0</v>
      </c>
      <c r="AR44">
        <v>2.8039999999999998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726.36491229471824</v>
      </c>
      <c r="DN44">
        <v>22.310700192468964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88.125300801567519</v>
      </c>
      <c r="L45">
        <v>19.758711498622713</v>
      </c>
      <c r="M45">
        <v>0</v>
      </c>
      <c r="N45">
        <v>30.006878705377314</v>
      </c>
      <c r="O45">
        <v>50.380623080637378</v>
      </c>
      <c r="P45">
        <v>69.039662227642282</v>
      </c>
      <c r="Q45">
        <v>2.7425496829035341</v>
      </c>
      <c r="R45">
        <v>5.1956780097734354</v>
      </c>
      <c r="S45">
        <v>3.5873450452554749</v>
      </c>
      <c r="T45">
        <v>0</v>
      </c>
      <c r="U45">
        <v>291.44306563935396</v>
      </c>
      <c r="V45">
        <v>5.1735065046461761</v>
      </c>
      <c r="W45">
        <v>9.409981979206778</v>
      </c>
      <c r="X45">
        <v>24.983613099193164</v>
      </c>
      <c r="Y45">
        <v>0</v>
      </c>
      <c r="Z45">
        <v>1.6562832000000001</v>
      </c>
      <c r="AA45">
        <v>0</v>
      </c>
      <c r="AB45">
        <v>4.7404000000000011</v>
      </c>
      <c r="AC45">
        <v>2.4578399999999996</v>
      </c>
      <c r="AD45">
        <v>6.9448499999999989</v>
      </c>
      <c r="AE45">
        <v>12.557578799999998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6.478229999999999</v>
      </c>
      <c r="AL45">
        <v>20.361900000000006</v>
      </c>
      <c r="AM45">
        <v>0</v>
      </c>
      <c r="AN45">
        <v>0</v>
      </c>
      <c r="AO45">
        <v>5.0779680000000011</v>
      </c>
      <c r="AP45">
        <v>2.830452706792161</v>
      </c>
      <c r="AQ45">
        <v>0</v>
      </c>
      <c r="AR45">
        <v>2.8039999999999998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686.09265406714576</v>
      </c>
      <c r="DN45">
        <v>21.073724913826197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88.125300801567519</v>
      </c>
      <c r="L46">
        <v>19.758711498622713</v>
      </c>
      <c r="M46">
        <v>0</v>
      </c>
      <c r="N46">
        <v>30.006878705377314</v>
      </c>
      <c r="O46">
        <v>50.380623080637378</v>
      </c>
      <c r="P46">
        <v>69.039662227642282</v>
      </c>
      <c r="Q46">
        <v>2.7425496829035341</v>
      </c>
      <c r="R46">
        <v>5.1956780097734354</v>
      </c>
      <c r="S46">
        <v>3.5873450452554749</v>
      </c>
      <c r="T46">
        <v>0</v>
      </c>
      <c r="U46">
        <v>291.44306563935396</v>
      </c>
      <c r="V46">
        <v>5.1735065046461761</v>
      </c>
      <c r="W46">
        <v>9.409981979206778</v>
      </c>
      <c r="X46">
        <v>24.983613099193164</v>
      </c>
      <c r="Y46">
        <v>0</v>
      </c>
      <c r="Z46">
        <v>1.6562832000000001</v>
      </c>
      <c r="AA46">
        <v>0</v>
      </c>
      <c r="AB46">
        <v>4.7404000000000011</v>
      </c>
      <c r="AC46">
        <v>2.4578399999999996</v>
      </c>
      <c r="AD46">
        <v>6.9448499999999989</v>
      </c>
      <c r="AE46">
        <v>12.557578799999998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6.478229999999999</v>
      </c>
      <c r="AL46">
        <v>13.574600000000002</v>
      </c>
      <c r="AM46">
        <v>0</v>
      </c>
      <c r="AN46">
        <v>0</v>
      </c>
      <c r="AO46">
        <v>5.0779680000000011</v>
      </c>
      <c r="AP46">
        <v>2.830452706792161</v>
      </c>
      <c r="AQ46">
        <v>0</v>
      </c>
      <c r="AR46">
        <v>2.8039999999999998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679.50761540397889</v>
      </c>
      <c r="DN46">
        <v>20.87146357699315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88.125300801567519</v>
      </c>
      <c r="L47">
        <v>19.758711498622713</v>
      </c>
      <c r="M47">
        <v>0</v>
      </c>
      <c r="N47">
        <v>30.006878705377314</v>
      </c>
      <c r="O47">
        <v>50.380623080637378</v>
      </c>
      <c r="P47">
        <v>69.039662227642282</v>
      </c>
      <c r="Q47">
        <v>2.7074781245173742</v>
      </c>
      <c r="R47">
        <v>5.1956780097734354</v>
      </c>
      <c r="S47">
        <v>3.6677711862955036</v>
      </c>
      <c r="T47">
        <v>0</v>
      </c>
      <c r="U47">
        <v>291.44306563935396</v>
      </c>
      <c r="V47">
        <v>5.1735065046461761</v>
      </c>
      <c r="W47">
        <v>9.3687553330766278</v>
      </c>
      <c r="X47">
        <v>24.983613099193164</v>
      </c>
      <c r="Y47">
        <v>0</v>
      </c>
      <c r="Z47">
        <v>1.6562832000000001</v>
      </c>
      <c r="AA47">
        <v>0</v>
      </c>
      <c r="AB47">
        <v>4.7404000000000011</v>
      </c>
      <c r="AC47">
        <v>2.4578399999999996</v>
      </c>
      <c r="AD47">
        <v>6.9448499999999989</v>
      </c>
      <c r="AE47">
        <v>12.557578799999998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6.478229999999999</v>
      </c>
      <c r="AL47">
        <v>13.574600000000002</v>
      </c>
      <c r="AM47">
        <v>0</v>
      </c>
      <c r="AN47">
        <v>0</v>
      </c>
      <c r="AO47">
        <v>5.0779680000000011</v>
      </c>
      <c r="AP47">
        <v>2.5701811935239163</v>
      </c>
      <c r="AQ47">
        <v>0</v>
      </c>
      <c r="AR47">
        <v>2.8039999999999998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679.25912014904509</v>
      </c>
      <c r="DN47">
        <v>20.863815255182335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83.200086435474688</v>
      </c>
      <c r="L48">
        <v>19.758711498622713</v>
      </c>
      <c r="M48">
        <v>0</v>
      </c>
      <c r="N48">
        <v>30.006878705377314</v>
      </c>
      <c r="O48">
        <v>50.380623080637378</v>
      </c>
      <c r="P48">
        <v>69.039662227642282</v>
      </c>
      <c r="Q48">
        <v>2.7074781245173742</v>
      </c>
      <c r="R48">
        <v>5.1956780097734354</v>
      </c>
      <c r="S48">
        <v>3.6677711862955036</v>
      </c>
      <c r="T48">
        <v>0</v>
      </c>
      <c r="U48">
        <v>291.44306563935396</v>
      </c>
      <c r="V48">
        <v>5.1735065046461761</v>
      </c>
      <c r="W48">
        <v>9.3687553330766278</v>
      </c>
      <c r="X48">
        <v>24.983613099193164</v>
      </c>
      <c r="Y48">
        <v>0</v>
      </c>
      <c r="Z48">
        <v>1.6562832000000001</v>
      </c>
      <c r="AA48">
        <v>0</v>
      </c>
      <c r="AB48">
        <v>4.7404000000000011</v>
      </c>
      <c r="AC48">
        <v>2.4578399999999996</v>
      </c>
      <c r="AD48">
        <v>6.9448499999999989</v>
      </c>
      <c r="AE48">
        <v>12.557578799999998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6.478229999999999</v>
      </c>
      <c r="AL48">
        <v>13.574600000000002</v>
      </c>
      <c r="AM48">
        <v>0</v>
      </c>
      <c r="AN48">
        <v>0</v>
      </c>
      <c r="AO48">
        <v>5.0779680000000011</v>
      </c>
      <c r="AP48">
        <v>2.5701811935239163</v>
      </c>
      <c r="AQ48">
        <v>0</v>
      </c>
      <c r="AR48">
        <v>2.8039999999999998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674.48067724548639</v>
      </c>
      <c r="DN48">
        <v>20.717043792648145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83.200086435474688</v>
      </c>
      <c r="L49">
        <v>19.758970899075518</v>
      </c>
      <c r="M49">
        <v>0</v>
      </c>
      <c r="N49">
        <v>30.006878705377314</v>
      </c>
      <c r="O49">
        <v>50.380623080637378</v>
      </c>
      <c r="P49">
        <v>69.039662227642282</v>
      </c>
      <c r="Q49">
        <v>2.6495918598223094</v>
      </c>
      <c r="R49">
        <v>5.2056380452127655</v>
      </c>
      <c r="S49">
        <v>3.628443174603174</v>
      </c>
      <c r="T49">
        <v>0</v>
      </c>
      <c r="U49">
        <v>291.44306563935396</v>
      </c>
      <c r="V49">
        <v>5.1735065046461761</v>
      </c>
      <c r="W49">
        <v>9.3687553330766278</v>
      </c>
      <c r="X49">
        <v>24.983613099193164</v>
      </c>
      <c r="Y49">
        <v>0</v>
      </c>
      <c r="Z49">
        <v>1.6562832000000001</v>
      </c>
      <c r="AA49">
        <v>0</v>
      </c>
      <c r="AB49">
        <v>4.7404000000000011</v>
      </c>
      <c r="AC49">
        <v>2.4578399999999996</v>
      </c>
      <c r="AD49">
        <v>6.9448499999999989</v>
      </c>
      <c r="AE49">
        <v>12.557578799999998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6.478229999999999</v>
      </c>
      <c r="AL49">
        <v>13.574600000000002</v>
      </c>
      <c r="AM49">
        <v>0</v>
      </c>
      <c r="AN49">
        <v>0</v>
      </c>
      <c r="AO49">
        <v>5.0779680000000011</v>
      </c>
      <c r="AP49">
        <v>2.5701811935239163</v>
      </c>
      <c r="AQ49">
        <v>0</v>
      </c>
      <c r="AR49">
        <v>3.3648000000000007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674.94036317206758</v>
      </c>
      <c r="DN49">
        <v>20.731163025571718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83.200086435474688</v>
      </c>
      <c r="L50">
        <v>19.758970899075518</v>
      </c>
      <c r="M50">
        <v>0</v>
      </c>
      <c r="N50">
        <v>30.006878705377314</v>
      </c>
      <c r="O50">
        <v>50.380623080637378</v>
      </c>
      <c r="P50">
        <v>69.039662227642282</v>
      </c>
      <c r="Q50">
        <v>2.6495918598223094</v>
      </c>
      <c r="R50">
        <v>5.2056380452127655</v>
      </c>
      <c r="S50">
        <v>3.628443174603174</v>
      </c>
      <c r="T50">
        <v>0</v>
      </c>
      <c r="U50">
        <v>291.44306563935396</v>
      </c>
      <c r="V50">
        <v>5.1735065046461761</v>
      </c>
      <c r="W50">
        <v>9.3687553330766278</v>
      </c>
      <c r="X50">
        <v>24.983613099193164</v>
      </c>
      <c r="Y50">
        <v>0</v>
      </c>
      <c r="Z50">
        <v>1.6562832000000001</v>
      </c>
      <c r="AA50">
        <v>0</v>
      </c>
      <c r="AB50">
        <v>4.7404000000000011</v>
      </c>
      <c r="AC50">
        <v>2.4578399999999996</v>
      </c>
      <c r="AD50">
        <v>6.9448499999999989</v>
      </c>
      <c r="AE50">
        <v>12.557578799999998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6.478229999999999</v>
      </c>
      <c r="AL50">
        <v>13.574600000000002</v>
      </c>
      <c r="AM50">
        <v>0</v>
      </c>
      <c r="AN50">
        <v>0</v>
      </c>
      <c r="AO50">
        <v>5.0779680000000011</v>
      </c>
      <c r="AP50">
        <v>2.5701811935239163</v>
      </c>
      <c r="AQ50">
        <v>0</v>
      </c>
      <c r="AR50">
        <v>3.3648000000000007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674.94036317206758</v>
      </c>
      <c r="DN50">
        <v>20.731163025571718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83.200086435474688</v>
      </c>
      <c r="L51">
        <v>19.758757092677655</v>
      </c>
      <c r="M51">
        <v>0</v>
      </c>
      <c r="N51">
        <v>29.997342205323193</v>
      </c>
      <c r="O51">
        <v>50.382647344306804</v>
      </c>
      <c r="P51">
        <v>69.040029595177842</v>
      </c>
      <c r="Q51">
        <v>2.6686270363805966</v>
      </c>
      <c r="R51">
        <v>5.205695797872341</v>
      </c>
      <c r="S51">
        <v>3.412389412312097</v>
      </c>
      <c r="T51">
        <v>0</v>
      </c>
      <c r="U51">
        <v>291.44306563935396</v>
      </c>
      <c r="V51">
        <v>5.1735065046461761</v>
      </c>
      <c r="W51">
        <v>9.2547235569422774</v>
      </c>
      <c r="X51">
        <v>24.983794075211058</v>
      </c>
      <c r="Y51">
        <v>0</v>
      </c>
      <c r="Z51">
        <v>1.6562832000000001</v>
      </c>
      <c r="AA51">
        <v>0</v>
      </c>
      <c r="AB51">
        <v>4.7404000000000011</v>
      </c>
      <c r="AC51">
        <v>2.4578399999999996</v>
      </c>
      <c r="AD51">
        <v>6.9448499999999989</v>
      </c>
      <c r="AE51">
        <v>12.557578799999998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6.478229999999999</v>
      </c>
      <c r="AL51">
        <v>13.574600000000002</v>
      </c>
      <c r="AM51">
        <v>0</v>
      </c>
      <c r="AN51">
        <v>0</v>
      </c>
      <c r="AO51">
        <v>5.0779680000000011</v>
      </c>
      <c r="AP51">
        <v>2.5701811935239163</v>
      </c>
      <c r="AQ51">
        <v>0</v>
      </c>
      <c r="AR51">
        <v>3.3648000000000007</v>
      </c>
      <c r="AS51">
        <v>8.2007999999999992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680.10171054247417</v>
      </c>
      <c r="DN51">
        <v>20.889695346728587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83.200086435474688</v>
      </c>
      <c r="L52">
        <v>19.758862559241706</v>
      </c>
      <c r="M52">
        <v>0</v>
      </c>
      <c r="N52">
        <v>29.997342205323193</v>
      </c>
      <c r="O52">
        <v>50.382647344306804</v>
      </c>
      <c r="P52">
        <v>69.040029595177842</v>
      </c>
      <c r="Q52">
        <v>2.6686270363805966</v>
      </c>
      <c r="R52">
        <v>5.205695797872341</v>
      </c>
      <c r="S52">
        <v>3.412389412312097</v>
      </c>
      <c r="T52">
        <v>0</v>
      </c>
      <c r="U52">
        <v>291.44306563935396</v>
      </c>
      <c r="V52">
        <v>5.1735065046461761</v>
      </c>
      <c r="W52">
        <v>9.2547235569422774</v>
      </c>
      <c r="X52">
        <v>24.983794075211058</v>
      </c>
      <c r="Y52">
        <v>0</v>
      </c>
      <c r="Z52">
        <v>1.6562832000000001</v>
      </c>
      <c r="AA52">
        <v>0</v>
      </c>
      <c r="AB52">
        <v>4.7404000000000011</v>
      </c>
      <c r="AC52">
        <v>2.4578399999999996</v>
      </c>
      <c r="AD52">
        <v>6.9448499999999989</v>
      </c>
      <c r="AE52">
        <v>12.557578799999998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6.478229999999999</v>
      </c>
      <c r="AL52">
        <v>13.574600000000002</v>
      </c>
      <c r="AM52">
        <v>0</v>
      </c>
      <c r="AN52">
        <v>0</v>
      </c>
      <c r="AO52">
        <v>5.0779680000000011</v>
      </c>
      <c r="AP52">
        <v>2.5701811935239163</v>
      </c>
      <c r="AQ52">
        <v>0</v>
      </c>
      <c r="AR52">
        <v>12.337600000000002</v>
      </c>
      <c r="AS52">
        <v>8.2007999999999992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688.80722327374326</v>
      </c>
      <c r="DN52">
        <v>21.157088082023499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83.200086435474688</v>
      </c>
      <c r="L53">
        <v>19.758862559241706</v>
      </c>
      <c r="M53">
        <v>0</v>
      </c>
      <c r="N53">
        <v>29.997342205323193</v>
      </c>
      <c r="O53">
        <v>50.382647344306804</v>
      </c>
      <c r="P53">
        <v>69.040029595177842</v>
      </c>
      <c r="Q53">
        <v>2.6686270363805966</v>
      </c>
      <c r="R53">
        <v>5.205695797872341</v>
      </c>
      <c r="S53">
        <v>3.412389412312097</v>
      </c>
      <c r="T53">
        <v>0</v>
      </c>
      <c r="U53">
        <v>291.44306563935396</v>
      </c>
      <c r="V53">
        <v>5.1735065046461761</v>
      </c>
      <c r="W53">
        <v>9.2547235569422774</v>
      </c>
      <c r="X53">
        <v>24.983794075211058</v>
      </c>
      <c r="Y53">
        <v>0</v>
      </c>
      <c r="Z53">
        <v>1.6562832000000001</v>
      </c>
      <c r="AA53">
        <v>0</v>
      </c>
      <c r="AB53">
        <v>4.7404000000000011</v>
      </c>
      <c r="AC53">
        <v>2.4578399999999996</v>
      </c>
      <c r="AD53">
        <v>6.9448499999999989</v>
      </c>
      <c r="AE53">
        <v>12.557578799999998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6.478229999999999</v>
      </c>
      <c r="AL53">
        <v>13.574600000000002</v>
      </c>
      <c r="AM53">
        <v>0</v>
      </c>
      <c r="AN53">
        <v>0</v>
      </c>
      <c r="AO53">
        <v>5.0779680000000011</v>
      </c>
      <c r="AP53">
        <v>2.5701811935239163</v>
      </c>
      <c r="AQ53">
        <v>0</v>
      </c>
      <c r="AR53">
        <v>1.6824000000000003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672.99951226597989</v>
      </c>
      <c r="DN53">
        <v>20.671549089787014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83.200086435474688</v>
      </c>
      <c r="L54">
        <v>19.758862559241706</v>
      </c>
      <c r="M54">
        <v>0</v>
      </c>
      <c r="N54">
        <v>29.997342205323193</v>
      </c>
      <c r="O54">
        <v>50.382647344306804</v>
      </c>
      <c r="P54">
        <v>69.040029595177842</v>
      </c>
      <c r="Q54">
        <v>2.6686270363805966</v>
      </c>
      <c r="R54">
        <v>5.1956780097734354</v>
      </c>
      <c r="S54">
        <v>3.412389412312097</v>
      </c>
      <c r="T54">
        <v>0</v>
      </c>
      <c r="U54">
        <v>291.44306563935396</v>
      </c>
      <c r="V54">
        <v>5.1735065046461761</v>
      </c>
      <c r="W54">
        <v>9.2547235569422774</v>
      </c>
      <c r="X54">
        <v>24.983794075211058</v>
      </c>
      <c r="Y54">
        <v>0</v>
      </c>
      <c r="Z54">
        <v>1.6562832000000001</v>
      </c>
      <c r="AA54">
        <v>0</v>
      </c>
      <c r="AB54">
        <v>4.7404000000000011</v>
      </c>
      <c r="AC54">
        <v>2.4578399999999996</v>
      </c>
      <c r="AD54">
        <v>6.9448499999999989</v>
      </c>
      <c r="AE54">
        <v>12.557578799999998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6.478229999999999</v>
      </c>
      <c r="AL54">
        <v>13.574600000000002</v>
      </c>
      <c r="AM54">
        <v>0</v>
      </c>
      <c r="AN54">
        <v>0</v>
      </c>
      <c r="AO54">
        <v>5.0779680000000011</v>
      </c>
      <c r="AP54">
        <v>2.5701811935239163</v>
      </c>
      <c r="AQ54">
        <v>0</v>
      </c>
      <c r="AR54">
        <v>1.6824000000000003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672.98979294725575</v>
      </c>
      <c r="DN54">
        <v>20.671250620412295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84.849357661342921</v>
      </c>
      <c r="L55">
        <v>19.758757092677655</v>
      </c>
      <c r="M55">
        <v>0</v>
      </c>
      <c r="N55">
        <v>30.921459618648072</v>
      </c>
      <c r="O55">
        <v>51.928740326865672</v>
      </c>
      <c r="P55">
        <v>71.15805903103373</v>
      </c>
      <c r="Q55">
        <v>2.0819078003120124</v>
      </c>
      <c r="R55">
        <v>5.1956780097734354</v>
      </c>
      <c r="S55">
        <v>3.1337110227272724</v>
      </c>
      <c r="T55">
        <v>0</v>
      </c>
      <c r="U55">
        <v>291.44306563935396</v>
      </c>
      <c r="V55">
        <v>5.1735065046461761</v>
      </c>
      <c r="W55">
        <v>9.2547235569422774</v>
      </c>
      <c r="X55">
        <v>24.983794075211058</v>
      </c>
      <c r="Y55">
        <v>0</v>
      </c>
      <c r="Z55">
        <v>1.6562832000000001</v>
      </c>
      <c r="AA55">
        <v>0</v>
      </c>
      <c r="AB55">
        <v>4.7404000000000011</v>
      </c>
      <c r="AC55">
        <v>2.4578399999999996</v>
      </c>
      <c r="AD55">
        <v>6.9448499999999989</v>
      </c>
      <c r="AE55">
        <v>12.557578799999998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6.478229999999999</v>
      </c>
      <c r="AL55">
        <v>21.837400000000002</v>
      </c>
      <c r="AM55">
        <v>0</v>
      </c>
      <c r="AN55">
        <v>0</v>
      </c>
      <c r="AO55">
        <v>4.5552360000000016</v>
      </c>
      <c r="AP55">
        <v>2.5701811935239163</v>
      </c>
      <c r="AQ55">
        <v>0</v>
      </c>
      <c r="AR55">
        <v>1.4019999999999999</v>
      </c>
      <c r="AS55">
        <v>1.6401599999999996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684.54397467420415</v>
      </c>
      <c r="DN55">
        <v>21.026154858854252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84.849357661342921</v>
      </c>
      <c r="L56">
        <v>19.75880170167272</v>
      </c>
      <c r="M56">
        <v>0</v>
      </c>
      <c r="N56">
        <v>30.921459618648072</v>
      </c>
      <c r="O56">
        <v>51.928740326865672</v>
      </c>
      <c r="P56">
        <v>71.15805903103373</v>
      </c>
      <c r="Q56">
        <v>2.0819078003120124</v>
      </c>
      <c r="R56">
        <v>5.1956780097734354</v>
      </c>
      <c r="S56">
        <v>3.1337110227272724</v>
      </c>
      <c r="T56">
        <v>0</v>
      </c>
      <c r="U56">
        <v>291.44306563935396</v>
      </c>
      <c r="V56">
        <v>5.1735065046461761</v>
      </c>
      <c r="W56">
        <v>9.2547235569422774</v>
      </c>
      <c r="X56">
        <v>24.983794075211058</v>
      </c>
      <c r="Y56">
        <v>0</v>
      </c>
      <c r="Z56">
        <v>1.6562832000000001</v>
      </c>
      <c r="AA56">
        <v>0</v>
      </c>
      <c r="AB56">
        <v>4.7404000000000011</v>
      </c>
      <c r="AC56">
        <v>2.4578399999999996</v>
      </c>
      <c r="AD56">
        <v>6.9448499999999989</v>
      </c>
      <c r="AE56">
        <v>12.557578799999998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6.478229999999999</v>
      </c>
      <c r="AL56">
        <v>21.837400000000002</v>
      </c>
      <c r="AM56">
        <v>0</v>
      </c>
      <c r="AN56">
        <v>0</v>
      </c>
      <c r="AO56">
        <v>4.5552360000000016</v>
      </c>
      <c r="AP56">
        <v>2.5701811935239163</v>
      </c>
      <c r="AQ56">
        <v>0</v>
      </c>
      <c r="AR56">
        <v>1.4019999999999999</v>
      </c>
      <c r="AS56">
        <v>1.6401599999999996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684.54401795385115</v>
      </c>
      <c r="DN56">
        <v>21.026156188202304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88.351966008709226</v>
      </c>
      <c r="L57">
        <v>19.944312645625928</v>
      </c>
      <c r="M57">
        <v>0</v>
      </c>
      <c r="N57">
        <v>30.006878705377314</v>
      </c>
      <c r="O57">
        <v>50.380623080637378</v>
      </c>
      <c r="P57">
        <v>69.03956776202574</v>
      </c>
      <c r="Q57">
        <v>2.1024233644859818</v>
      </c>
      <c r="R57">
        <v>5.2151033292035391</v>
      </c>
      <c r="S57">
        <v>3.1649604637784083</v>
      </c>
      <c r="T57">
        <v>0</v>
      </c>
      <c r="U57">
        <v>291.44306563935396</v>
      </c>
      <c r="V57">
        <v>5.1735065046461761</v>
      </c>
      <c r="W57">
        <v>9.3850403118908368</v>
      </c>
      <c r="X57">
        <v>24.983794075211058</v>
      </c>
      <c r="Y57">
        <v>0</v>
      </c>
      <c r="Z57">
        <v>1.6562832000000001</v>
      </c>
      <c r="AA57">
        <v>0</v>
      </c>
      <c r="AB57">
        <v>4.7404000000000011</v>
      </c>
      <c r="AC57">
        <v>2.4578399999999996</v>
      </c>
      <c r="AD57">
        <v>6.9448499999999989</v>
      </c>
      <c r="AE57">
        <v>12.557578799999998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6.478229999999999</v>
      </c>
      <c r="AL57">
        <v>21.837400000000002</v>
      </c>
      <c r="AM57">
        <v>0</v>
      </c>
      <c r="AN57">
        <v>0</v>
      </c>
      <c r="AO57">
        <v>4.5552360000000016</v>
      </c>
      <c r="AP57">
        <v>2.5701811935239163</v>
      </c>
      <c r="AQ57">
        <v>0</v>
      </c>
      <c r="AR57">
        <v>8.4120000000000008</v>
      </c>
      <c r="AS57">
        <v>1.6401599999999996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690.67417946889316</v>
      </c>
      <c r="DN57">
        <v>21.214431615576459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88.351966008709226</v>
      </c>
      <c r="L58">
        <v>19.944312645625928</v>
      </c>
      <c r="M58">
        <v>0</v>
      </c>
      <c r="N58">
        <v>30.006878705377314</v>
      </c>
      <c r="O58">
        <v>50.380623080637378</v>
      </c>
      <c r="P58">
        <v>69.03956776202574</v>
      </c>
      <c r="Q58">
        <v>2.1024233644859818</v>
      </c>
      <c r="R58">
        <v>5.2151033292035391</v>
      </c>
      <c r="S58">
        <v>3.1649604637784083</v>
      </c>
      <c r="T58">
        <v>0</v>
      </c>
      <c r="U58">
        <v>291.44306563935396</v>
      </c>
      <c r="V58">
        <v>5.1735065046461761</v>
      </c>
      <c r="W58">
        <v>9.3850403118908368</v>
      </c>
      <c r="X58">
        <v>24.983794075211058</v>
      </c>
      <c r="Y58">
        <v>0</v>
      </c>
      <c r="Z58">
        <v>1.6562832000000001</v>
      </c>
      <c r="AA58">
        <v>0</v>
      </c>
      <c r="AB58">
        <v>4.7404000000000011</v>
      </c>
      <c r="AC58">
        <v>2.4578399999999996</v>
      </c>
      <c r="AD58">
        <v>6.9448499999999989</v>
      </c>
      <c r="AE58">
        <v>12.557578799999998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6.478229999999999</v>
      </c>
      <c r="AL58">
        <v>21.837400000000002</v>
      </c>
      <c r="AM58">
        <v>0</v>
      </c>
      <c r="AN58">
        <v>0</v>
      </c>
      <c r="AO58">
        <v>4.5552360000000016</v>
      </c>
      <c r="AP58">
        <v>2.5701811935239163</v>
      </c>
      <c r="AQ58">
        <v>0</v>
      </c>
      <c r="AR58">
        <v>8.4120000000000008</v>
      </c>
      <c r="AS58">
        <v>1.6401599999999996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690.67417946889316</v>
      </c>
      <c r="DN58">
        <v>21.214431615576459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94.08049102683087</v>
      </c>
      <c r="L59">
        <v>19.759033693579152</v>
      </c>
      <c r="M59">
        <v>0</v>
      </c>
      <c r="N59">
        <v>29.747914486139226</v>
      </c>
      <c r="O59">
        <v>45.692146703703699</v>
      </c>
      <c r="P59">
        <v>69.036577389760296</v>
      </c>
      <c r="Q59">
        <v>2.1024233644859818</v>
      </c>
      <c r="R59">
        <v>10.769039398280803</v>
      </c>
      <c r="S59">
        <v>3.1648621278409084</v>
      </c>
      <c r="T59">
        <v>0</v>
      </c>
      <c r="U59">
        <v>291.44306563935396</v>
      </c>
      <c r="V59">
        <v>5.1735065046461761</v>
      </c>
      <c r="W59">
        <v>9.8739027448071219</v>
      </c>
      <c r="X59">
        <v>24.984399958075674</v>
      </c>
      <c r="Y59">
        <v>0</v>
      </c>
      <c r="Z59">
        <v>1.6562832000000001</v>
      </c>
      <c r="AA59">
        <v>0</v>
      </c>
      <c r="AB59">
        <v>4.063200000000001</v>
      </c>
      <c r="AC59">
        <v>2.4578399999999996</v>
      </c>
      <c r="AD59">
        <v>6.9448499999999989</v>
      </c>
      <c r="AE59">
        <v>12.557578799999998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6.478229999999999</v>
      </c>
      <c r="AL59">
        <v>21.837400000000002</v>
      </c>
      <c r="AM59">
        <v>0</v>
      </c>
      <c r="AN59">
        <v>0</v>
      </c>
      <c r="AO59">
        <v>4.5552360000000016</v>
      </c>
      <c r="AP59">
        <v>2.5701811935239163</v>
      </c>
      <c r="AQ59">
        <v>0</v>
      </c>
      <c r="AR59">
        <v>5.6079999999999997</v>
      </c>
      <c r="AS59">
        <v>1.6401599999999996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693.73508365748876</v>
      </c>
      <c r="DN59">
        <v>21.308448573539021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135.20012284151647</v>
      </c>
      <c r="L60">
        <v>19.759033693579152</v>
      </c>
      <c r="M60">
        <v>0</v>
      </c>
      <c r="N60">
        <v>29.997709224190594</v>
      </c>
      <c r="O60">
        <v>50.381528171361907</v>
      </c>
      <c r="P60">
        <v>69.036577389760296</v>
      </c>
      <c r="Q60">
        <v>2.1024233644859818</v>
      </c>
      <c r="R60">
        <v>10.769039398280803</v>
      </c>
      <c r="S60">
        <v>3.1648621278409084</v>
      </c>
      <c r="T60">
        <v>0</v>
      </c>
      <c r="U60">
        <v>291.44306563935396</v>
      </c>
      <c r="V60">
        <v>5.1750226835443032</v>
      </c>
      <c r="W60">
        <v>9.8680268266085083</v>
      </c>
      <c r="X60">
        <v>24.984399958075674</v>
      </c>
      <c r="Y60">
        <v>0</v>
      </c>
      <c r="Z60">
        <v>1.6562832000000001</v>
      </c>
      <c r="AA60">
        <v>0</v>
      </c>
      <c r="AB60">
        <v>4.063200000000001</v>
      </c>
      <c r="AC60">
        <v>2.4578399999999996</v>
      </c>
      <c r="AD60">
        <v>6.9448499999999989</v>
      </c>
      <c r="AE60">
        <v>12.557578799999998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6.478229999999999</v>
      </c>
      <c r="AL60">
        <v>21.837400000000002</v>
      </c>
      <c r="AM60">
        <v>0</v>
      </c>
      <c r="AN60">
        <v>0</v>
      </c>
      <c r="AO60">
        <v>4.5552360000000016</v>
      </c>
      <c r="AP60">
        <v>2.5701811935239163</v>
      </c>
      <c r="AQ60">
        <v>0</v>
      </c>
      <c r="AR60">
        <v>2.2432000000000003</v>
      </c>
      <c r="AS60">
        <v>1.6401599999999996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735.15258039944615</v>
      </c>
      <c r="DN60">
        <v>22.580600112676372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135.20012284151647</v>
      </c>
      <c r="L61">
        <v>19.759033693579152</v>
      </c>
      <c r="M61">
        <v>0</v>
      </c>
      <c r="N61">
        <v>29.997709224190594</v>
      </c>
      <c r="O61">
        <v>50.381528171361907</v>
      </c>
      <c r="P61">
        <v>69.036577389760296</v>
      </c>
      <c r="Q61">
        <v>2.1024233644859818</v>
      </c>
      <c r="R61">
        <v>10.769039398280803</v>
      </c>
      <c r="S61">
        <v>3.1648621278409084</v>
      </c>
      <c r="T61">
        <v>0</v>
      </c>
      <c r="U61">
        <v>291.44306563935396</v>
      </c>
      <c r="V61">
        <v>5.1750226835443032</v>
      </c>
      <c r="W61">
        <v>9.8680268266085083</v>
      </c>
      <c r="X61">
        <v>24.984399958075674</v>
      </c>
      <c r="Y61">
        <v>0</v>
      </c>
      <c r="Z61">
        <v>1.6562832000000001</v>
      </c>
      <c r="AA61">
        <v>0</v>
      </c>
      <c r="AB61">
        <v>4.063200000000001</v>
      </c>
      <c r="AC61">
        <v>2.4578399999999996</v>
      </c>
      <c r="AD61">
        <v>6.9448499999999989</v>
      </c>
      <c r="AE61">
        <v>12.557578799999998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6.478229999999999</v>
      </c>
      <c r="AL61">
        <v>21.837400000000002</v>
      </c>
      <c r="AM61">
        <v>0</v>
      </c>
      <c r="AN61">
        <v>0</v>
      </c>
      <c r="AO61">
        <v>4.5552360000000016</v>
      </c>
      <c r="AP61">
        <v>2.5701811935239163</v>
      </c>
      <c r="AQ61">
        <v>0</v>
      </c>
      <c r="AR61">
        <v>2.2432000000000003</v>
      </c>
      <c r="AS61">
        <v>1.6401599999999996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735.15258039944615</v>
      </c>
      <c r="DN61">
        <v>22.580600112676372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135.20012284151647</v>
      </c>
      <c r="L62">
        <v>19.759033693579152</v>
      </c>
      <c r="M62">
        <v>0</v>
      </c>
      <c r="N62">
        <v>29.997709224190594</v>
      </c>
      <c r="O62">
        <v>50.381528171361907</v>
      </c>
      <c r="P62">
        <v>69.036577389760296</v>
      </c>
      <c r="Q62">
        <v>2.1024233644859818</v>
      </c>
      <c r="R62">
        <v>10.769039398280803</v>
      </c>
      <c r="S62">
        <v>3.1648621278409084</v>
      </c>
      <c r="T62">
        <v>0</v>
      </c>
      <c r="U62">
        <v>291.44306563935396</v>
      </c>
      <c r="V62">
        <v>5.1750226835443032</v>
      </c>
      <c r="W62">
        <v>9.8680268266085083</v>
      </c>
      <c r="X62">
        <v>24.984399958075674</v>
      </c>
      <c r="Y62">
        <v>0</v>
      </c>
      <c r="Z62">
        <v>1.6562832000000001</v>
      </c>
      <c r="AA62">
        <v>0</v>
      </c>
      <c r="AB62">
        <v>4.063200000000001</v>
      </c>
      <c r="AC62">
        <v>2.4578399999999996</v>
      </c>
      <c r="AD62">
        <v>6.9448499999999989</v>
      </c>
      <c r="AE62">
        <v>12.557578799999998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6.478229999999999</v>
      </c>
      <c r="AL62">
        <v>21.837400000000002</v>
      </c>
      <c r="AM62">
        <v>0</v>
      </c>
      <c r="AN62">
        <v>0</v>
      </c>
      <c r="AO62">
        <v>4.5552360000000016</v>
      </c>
      <c r="AP62">
        <v>2.5701811935239163</v>
      </c>
      <c r="AQ62">
        <v>0</v>
      </c>
      <c r="AR62">
        <v>2.2432000000000003</v>
      </c>
      <c r="AS62">
        <v>1.6401599999999996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735.15258039944615</v>
      </c>
      <c r="DN62">
        <v>22.580600112676372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135.20012284151647</v>
      </c>
      <c r="L63">
        <v>19.759033693579152</v>
      </c>
      <c r="M63">
        <v>0</v>
      </c>
      <c r="N63">
        <v>29.997709224190594</v>
      </c>
      <c r="O63">
        <v>50.381528171361907</v>
      </c>
      <c r="P63">
        <v>69.036577389760296</v>
      </c>
      <c r="Q63">
        <v>2.1024233644859818</v>
      </c>
      <c r="R63">
        <v>10.767538770053473</v>
      </c>
      <c r="S63">
        <v>3.1649369154829543</v>
      </c>
      <c r="T63">
        <v>0</v>
      </c>
      <c r="U63">
        <v>291.44306563935396</v>
      </c>
      <c r="V63">
        <v>5.1750226835443032</v>
      </c>
      <c r="W63">
        <v>9.8680268266085083</v>
      </c>
      <c r="X63">
        <v>24.984399958075674</v>
      </c>
      <c r="Y63">
        <v>0</v>
      </c>
      <c r="Z63">
        <v>1.6562832000000001</v>
      </c>
      <c r="AA63">
        <v>0</v>
      </c>
      <c r="AB63">
        <v>4.063200000000001</v>
      </c>
      <c r="AC63">
        <v>2.4578399999999996</v>
      </c>
      <c r="AD63">
        <v>6.9448499999999989</v>
      </c>
      <c r="AE63">
        <v>12.557578799999998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6.478229999999999</v>
      </c>
      <c r="AL63">
        <v>21.247200000000007</v>
      </c>
      <c r="AM63">
        <v>0</v>
      </c>
      <c r="AN63">
        <v>0</v>
      </c>
      <c r="AO63">
        <v>4.5552360000000016</v>
      </c>
      <c r="AP63">
        <v>2.5701811935239163</v>
      </c>
      <c r="AQ63">
        <v>0</v>
      </c>
      <c r="AR63">
        <v>2.2432000000000003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735.47368194613364</v>
      </c>
      <c r="DN63">
        <v>22.590462725403693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135.1976228918279</v>
      </c>
      <c r="L64">
        <v>31.200027534934947</v>
      </c>
      <c r="M64">
        <v>0</v>
      </c>
      <c r="N64">
        <v>29.997709224190594</v>
      </c>
      <c r="O64">
        <v>50.381528171361907</v>
      </c>
      <c r="P64">
        <v>69.036577389760296</v>
      </c>
      <c r="Q64">
        <v>2.1024233644859818</v>
      </c>
      <c r="R64">
        <v>10.767538770053473</v>
      </c>
      <c r="S64">
        <v>3.1649369154829543</v>
      </c>
      <c r="T64">
        <v>0</v>
      </c>
      <c r="U64">
        <v>291.44306563935396</v>
      </c>
      <c r="V64">
        <v>5.1750226835443032</v>
      </c>
      <c r="W64">
        <v>9.8680268266085083</v>
      </c>
      <c r="X64">
        <v>24.984399958075674</v>
      </c>
      <c r="Y64">
        <v>0</v>
      </c>
      <c r="Z64">
        <v>1.6562832000000001</v>
      </c>
      <c r="AA64">
        <v>3.5515554748118805</v>
      </c>
      <c r="AB64">
        <v>4.063200000000001</v>
      </c>
      <c r="AC64">
        <v>2.4578399999999996</v>
      </c>
      <c r="AD64">
        <v>6.9448499999999989</v>
      </c>
      <c r="AE64">
        <v>12.557578799999998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6.478229999999999</v>
      </c>
      <c r="AL64">
        <v>21.247200000000007</v>
      </c>
      <c r="AM64">
        <v>0</v>
      </c>
      <c r="AN64">
        <v>0</v>
      </c>
      <c r="AO64">
        <v>4.5552360000000016</v>
      </c>
      <c r="AP64">
        <v>2.5701811935239163</v>
      </c>
      <c r="AQ64">
        <v>0</v>
      </c>
      <c r="AR64">
        <v>2.2432000000000003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750.01694716235249</v>
      </c>
      <c r="DN64">
        <v>23.037246875663769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124.79887098641916</v>
      </c>
      <c r="L65">
        <v>19.759033693579152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2.1024233644859818</v>
      </c>
      <c r="R65">
        <v>10.767538770053473</v>
      </c>
      <c r="S65">
        <v>3.1649639524147726</v>
      </c>
      <c r="T65">
        <v>0</v>
      </c>
      <c r="U65">
        <v>291.44306563935396</v>
      </c>
      <c r="V65">
        <v>5.1750226835443032</v>
      </c>
      <c r="W65">
        <v>10.123522401091407</v>
      </c>
      <c r="X65">
        <v>24.984399958075674</v>
      </c>
      <c r="Y65">
        <v>0</v>
      </c>
      <c r="Z65">
        <v>1.6562832000000001</v>
      </c>
      <c r="AA65">
        <v>3.5515554748118805</v>
      </c>
      <c r="AB65">
        <v>4.063200000000001</v>
      </c>
      <c r="AC65">
        <v>2.4578399999999996</v>
      </c>
      <c r="AD65">
        <v>6.9448499999999989</v>
      </c>
      <c r="AE65">
        <v>12.557578799999998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6.478229999999999</v>
      </c>
      <c r="AL65">
        <v>21.247200000000007</v>
      </c>
      <c r="AM65">
        <v>0</v>
      </c>
      <c r="AN65">
        <v>0</v>
      </c>
      <c r="AO65">
        <v>4.5552360000000016</v>
      </c>
      <c r="AP65">
        <v>2.5701811935239163</v>
      </c>
      <c r="AQ65">
        <v>0</v>
      </c>
      <c r="AR65">
        <v>2.2432000000000003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729.07593380698597</v>
      </c>
      <c r="DN65">
        <v>22.394037095680623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124.79888404561153</v>
      </c>
      <c r="L66">
        <v>19.759033693579152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2.1024233644859818</v>
      </c>
      <c r="R66">
        <v>10.767538770053473</v>
      </c>
      <c r="S66">
        <v>3.1649639524147726</v>
      </c>
      <c r="T66">
        <v>0</v>
      </c>
      <c r="U66">
        <v>291.44306563935396</v>
      </c>
      <c r="V66">
        <v>5.1750226835443032</v>
      </c>
      <c r="W66">
        <v>10.123522401091407</v>
      </c>
      <c r="X66">
        <v>24.984399958075674</v>
      </c>
      <c r="Y66">
        <v>0</v>
      </c>
      <c r="Z66">
        <v>1.6562832000000001</v>
      </c>
      <c r="AA66">
        <v>3.5515554748118805</v>
      </c>
      <c r="AB66">
        <v>4.063200000000001</v>
      </c>
      <c r="AC66">
        <v>2.4578399999999996</v>
      </c>
      <c r="AD66">
        <v>6.9448499999999989</v>
      </c>
      <c r="AE66">
        <v>12.557578799999998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6.478229999999999</v>
      </c>
      <c r="AL66">
        <v>21.247200000000007</v>
      </c>
      <c r="AM66">
        <v>0</v>
      </c>
      <c r="AN66">
        <v>0</v>
      </c>
      <c r="AO66">
        <v>4.5552360000000016</v>
      </c>
      <c r="AP66">
        <v>2.5701811935239163</v>
      </c>
      <c r="AQ66">
        <v>0</v>
      </c>
      <c r="AR66">
        <v>2.2432000000000003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729.07594647170708</v>
      </c>
      <c r="DN66">
        <v>22.394037490151682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103.9999952674261</v>
      </c>
      <c r="L67">
        <v>19.759033693579152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2.1024233644859818</v>
      </c>
      <c r="R67">
        <v>10.769039398280803</v>
      </c>
      <c r="S67">
        <v>3.1648621278409084</v>
      </c>
      <c r="T67">
        <v>0</v>
      </c>
      <c r="U67">
        <v>291.44306563935396</v>
      </c>
      <c r="V67">
        <v>5.1750226835443032</v>
      </c>
      <c r="W67">
        <v>10.123522401091407</v>
      </c>
      <c r="X67">
        <v>24.984399958075674</v>
      </c>
      <c r="Y67">
        <v>0</v>
      </c>
      <c r="Z67">
        <v>1.6562832000000001</v>
      </c>
      <c r="AA67">
        <v>3.5515554748118805</v>
      </c>
      <c r="AB67">
        <v>4.063200000000001</v>
      </c>
      <c r="AC67">
        <v>2.4578399999999996</v>
      </c>
      <c r="AD67">
        <v>6.9448499999999989</v>
      </c>
      <c r="AE67">
        <v>12.557578799999998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6.478229999999999</v>
      </c>
      <c r="AL67">
        <v>21.394750000000009</v>
      </c>
      <c r="AM67">
        <v>0</v>
      </c>
      <c r="AN67">
        <v>0</v>
      </c>
      <c r="AO67">
        <v>4.1071800000000005</v>
      </c>
      <c r="AP67">
        <v>2.830452706792161</v>
      </c>
      <c r="AQ67">
        <v>0</v>
      </c>
      <c r="AR67">
        <v>3.3648000000000007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709.94734716203982</v>
      </c>
      <c r="DN67">
        <v>21.806512338555315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103.9999952674261</v>
      </c>
      <c r="L68">
        <v>19.759033693579152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2.1024233644859818</v>
      </c>
      <c r="R68">
        <v>10.769039398280803</v>
      </c>
      <c r="S68">
        <v>3.1648621278409084</v>
      </c>
      <c r="T68">
        <v>0</v>
      </c>
      <c r="U68">
        <v>291.44306563935396</v>
      </c>
      <c r="V68">
        <v>5.1750226835443032</v>
      </c>
      <c r="W68">
        <v>10.123522401091407</v>
      </c>
      <c r="X68">
        <v>24.984399958075674</v>
      </c>
      <c r="Y68">
        <v>0</v>
      </c>
      <c r="Z68">
        <v>1.6562832000000001</v>
      </c>
      <c r="AA68">
        <v>7.123176234792191</v>
      </c>
      <c r="AB68">
        <v>4.063200000000001</v>
      </c>
      <c r="AC68">
        <v>2.4578399999999996</v>
      </c>
      <c r="AD68">
        <v>6.9448499999999989</v>
      </c>
      <c r="AE68">
        <v>12.557578799999998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6.478229999999999</v>
      </c>
      <c r="AL68">
        <v>21.394750000000009</v>
      </c>
      <c r="AM68">
        <v>0</v>
      </c>
      <c r="AN68">
        <v>0</v>
      </c>
      <c r="AO68">
        <v>4.1071800000000005</v>
      </c>
      <c r="AP68">
        <v>2.830452706792161</v>
      </c>
      <c r="AQ68">
        <v>0</v>
      </c>
      <c r="AR68">
        <v>3.3648000000000007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713.4124522937791</v>
      </c>
      <c r="DN68">
        <v>21.913027966796292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103.99950828890674</v>
      </c>
      <c r="L69">
        <v>19.758711498622713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2.1024233644859818</v>
      </c>
      <c r="R69">
        <v>10.769039398280803</v>
      </c>
      <c r="S69">
        <v>3.1648130688920455</v>
      </c>
      <c r="T69">
        <v>0</v>
      </c>
      <c r="U69">
        <v>291.44306563935396</v>
      </c>
      <c r="V69">
        <v>5.1750226835443032</v>
      </c>
      <c r="W69">
        <v>10.123522401091407</v>
      </c>
      <c r="X69">
        <v>24.984399958075674</v>
      </c>
      <c r="Y69">
        <v>0</v>
      </c>
      <c r="Z69">
        <v>1.6562832000000001</v>
      </c>
      <c r="AA69">
        <v>7.123176234792191</v>
      </c>
      <c r="AB69">
        <v>4.7404000000000011</v>
      </c>
      <c r="AC69">
        <v>4.9156799999999992</v>
      </c>
      <c r="AD69">
        <v>6.9448499999999989</v>
      </c>
      <c r="AE69">
        <v>12.557578799999998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6.478229999999999</v>
      </c>
      <c r="AL69">
        <v>21.394750000000009</v>
      </c>
      <c r="AM69">
        <v>0</v>
      </c>
      <c r="AN69">
        <v>0</v>
      </c>
      <c r="AO69">
        <v>4.1071800000000005</v>
      </c>
      <c r="AP69">
        <v>2.830452706792161</v>
      </c>
      <c r="AQ69">
        <v>0</v>
      </c>
      <c r="AR69">
        <v>3.3648000000000007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716.45323561995258</v>
      </c>
      <c r="DN69">
        <v>22.006426408198081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103.99950828890674</v>
      </c>
      <c r="L70">
        <v>19.758711498622713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2.1024233644859818</v>
      </c>
      <c r="R70">
        <v>10.769039398280803</v>
      </c>
      <c r="S70">
        <v>3.1648130688920455</v>
      </c>
      <c r="T70">
        <v>0</v>
      </c>
      <c r="U70">
        <v>291.44306563935396</v>
      </c>
      <c r="V70">
        <v>5.1750226835443032</v>
      </c>
      <c r="W70">
        <v>10.123522401091407</v>
      </c>
      <c r="X70">
        <v>24.984399958075674</v>
      </c>
      <c r="Y70">
        <v>0</v>
      </c>
      <c r="Z70">
        <v>1.6562832000000001</v>
      </c>
      <c r="AA70">
        <v>7.123176234792191</v>
      </c>
      <c r="AB70">
        <v>4.7404000000000011</v>
      </c>
      <c r="AC70">
        <v>4.9156799999999992</v>
      </c>
      <c r="AD70">
        <v>6.9448499999999989</v>
      </c>
      <c r="AE70">
        <v>12.557578799999998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6.478229999999999</v>
      </c>
      <c r="AL70">
        <v>21.394750000000009</v>
      </c>
      <c r="AM70">
        <v>0</v>
      </c>
      <c r="AN70">
        <v>0</v>
      </c>
      <c r="AO70">
        <v>4.1071800000000005</v>
      </c>
      <c r="AP70">
        <v>2.830452706792161</v>
      </c>
      <c r="AQ70">
        <v>0</v>
      </c>
      <c r="AR70">
        <v>3.3648000000000007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716.45323561995258</v>
      </c>
      <c r="DN70">
        <v>22.006426408198081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165.02632844194807</v>
      </c>
      <c r="L71">
        <v>65.234356053208657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5.0805640178003815</v>
      </c>
      <c r="R71">
        <v>10.769039398280803</v>
      </c>
      <c r="S71">
        <v>3.8644843962008149</v>
      </c>
      <c r="T71">
        <v>0</v>
      </c>
      <c r="U71">
        <v>291.44306563935396</v>
      </c>
      <c r="V71">
        <v>5.1750226835443032</v>
      </c>
      <c r="W71">
        <v>10.123522401091407</v>
      </c>
      <c r="X71">
        <v>24.984399958075674</v>
      </c>
      <c r="Y71">
        <v>0</v>
      </c>
      <c r="Z71">
        <v>0.27939999999999998</v>
      </c>
      <c r="AA71">
        <v>7.123176234792191</v>
      </c>
      <c r="AB71">
        <v>7.7878000000000007</v>
      </c>
      <c r="AC71">
        <v>4.9156799999999992</v>
      </c>
      <c r="AD71">
        <v>6.9448499999999989</v>
      </c>
      <c r="AE71">
        <v>12.557578799999998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6.478229999999999</v>
      </c>
      <c r="AL71">
        <v>21.394750000000009</v>
      </c>
      <c r="AM71">
        <v>0</v>
      </c>
      <c r="AN71">
        <v>0</v>
      </c>
      <c r="AO71">
        <v>4.1071800000000005</v>
      </c>
      <c r="AP71">
        <v>2.830452706792161</v>
      </c>
      <c r="AQ71">
        <v>0</v>
      </c>
      <c r="AR71">
        <v>3.3648000000000007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824.97087529369117</v>
      </c>
      <c r="DN71">
        <v>25.339580222709891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165.02773672585357</v>
      </c>
      <c r="L72">
        <v>65.234356053208657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5.0805640178003815</v>
      </c>
      <c r="R72">
        <v>10.769039398280803</v>
      </c>
      <c r="S72">
        <v>3.8644843962008149</v>
      </c>
      <c r="T72">
        <v>0</v>
      </c>
      <c r="U72">
        <v>291.44306563935396</v>
      </c>
      <c r="V72">
        <v>5.1750226835443032</v>
      </c>
      <c r="W72">
        <v>10.123522401091407</v>
      </c>
      <c r="X72">
        <v>24.984399958075674</v>
      </c>
      <c r="Y72">
        <v>0</v>
      </c>
      <c r="Z72">
        <v>0.27939999999999998</v>
      </c>
      <c r="AA72">
        <v>10.705230943060082</v>
      </c>
      <c r="AB72">
        <v>7.7878000000000007</v>
      </c>
      <c r="AC72">
        <v>4.9156799999999992</v>
      </c>
      <c r="AD72">
        <v>6.9448499999999989</v>
      </c>
      <c r="AE72">
        <v>12.557578799999998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6.478229999999999</v>
      </c>
      <c r="AL72">
        <v>21.394750000000009</v>
      </c>
      <c r="AM72">
        <v>0</v>
      </c>
      <c r="AN72">
        <v>0</v>
      </c>
      <c r="AO72">
        <v>4.1071800000000005</v>
      </c>
      <c r="AP72">
        <v>2.830452706792161</v>
      </c>
      <c r="AQ72">
        <v>0</v>
      </c>
      <c r="AR72">
        <v>3.3648000000000007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828.44746957421353</v>
      </c>
      <c r="DN72">
        <v>25.446448934360873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165.02774507547591</v>
      </c>
      <c r="L73">
        <v>65.233598819154722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5.0805640178003815</v>
      </c>
      <c r="R73">
        <v>10.767538770053473</v>
      </c>
      <c r="S73">
        <v>3.8644843962008149</v>
      </c>
      <c r="T73">
        <v>0</v>
      </c>
      <c r="U73">
        <v>291.44306563935396</v>
      </c>
      <c r="V73">
        <v>5.1750226835443032</v>
      </c>
      <c r="W73">
        <v>10.123522401091407</v>
      </c>
      <c r="X73">
        <v>24.984399958075674</v>
      </c>
      <c r="Y73">
        <v>0</v>
      </c>
      <c r="Z73">
        <v>0.27939999999999998</v>
      </c>
      <c r="AA73">
        <v>10.705230943060082</v>
      </c>
      <c r="AB73">
        <v>7.7878000000000007</v>
      </c>
      <c r="AC73">
        <v>4.9156799999999992</v>
      </c>
      <c r="AD73">
        <v>6.9448499999999989</v>
      </c>
      <c r="AE73">
        <v>12.557578799999998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6.478229999999999</v>
      </c>
      <c r="AL73">
        <v>21.394750000000009</v>
      </c>
      <c r="AM73">
        <v>0</v>
      </c>
      <c r="AN73">
        <v>0</v>
      </c>
      <c r="AO73">
        <v>4.1071800000000005</v>
      </c>
      <c r="AP73">
        <v>2.830452706792161</v>
      </c>
      <c r="AQ73">
        <v>0</v>
      </c>
      <c r="AR73">
        <v>3.3648000000000007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828.44528728432158</v>
      </c>
      <c r="DN73">
        <v>25.446381711594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165.02884411633627</v>
      </c>
      <c r="L74">
        <v>65.233629030859774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5.0805640178003815</v>
      </c>
      <c r="R74">
        <v>10.767538770053473</v>
      </c>
      <c r="S74">
        <v>3.8644843962008149</v>
      </c>
      <c r="T74">
        <v>0</v>
      </c>
      <c r="U74">
        <v>291.44306563935396</v>
      </c>
      <c r="V74">
        <v>5.1750226835443032</v>
      </c>
      <c r="W74">
        <v>10.123522401091407</v>
      </c>
      <c r="X74">
        <v>24.984399958075674</v>
      </c>
      <c r="Y74">
        <v>0</v>
      </c>
      <c r="Z74">
        <v>0.27939999999999998</v>
      </c>
      <c r="AA74">
        <v>10.705230943060082</v>
      </c>
      <c r="AB74">
        <v>7.7878000000000007</v>
      </c>
      <c r="AC74">
        <v>4.9156799999999992</v>
      </c>
      <c r="AD74">
        <v>6.9448499999999989</v>
      </c>
      <c r="AE74">
        <v>12.557578799999998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6.478229999999999</v>
      </c>
      <c r="AL74">
        <v>21.394750000000009</v>
      </c>
      <c r="AM74">
        <v>0</v>
      </c>
      <c r="AN74">
        <v>0</v>
      </c>
      <c r="AO74">
        <v>4.1071800000000005</v>
      </c>
      <c r="AP74">
        <v>2.5701811935239163</v>
      </c>
      <c r="AQ74">
        <v>0</v>
      </c>
      <c r="AR74">
        <v>3.9256000000000002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828.7379707887452</v>
      </c>
      <c r="DN74">
        <v>25.455355946467492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165.02879878025243</v>
      </c>
      <c r="L75">
        <v>64.120356891982496</v>
      </c>
      <c r="M75">
        <v>0</v>
      </c>
      <c r="N75">
        <v>29.997709224190594</v>
      </c>
      <c r="O75">
        <v>50.381528171361907</v>
      </c>
      <c r="P75">
        <v>69.036577389760296</v>
      </c>
      <c r="Q75">
        <v>5.0805640178003815</v>
      </c>
      <c r="R75">
        <v>10.767538770053473</v>
      </c>
      <c r="S75">
        <v>3.8644843962008149</v>
      </c>
      <c r="T75">
        <v>0</v>
      </c>
      <c r="U75">
        <v>291.44306563935396</v>
      </c>
      <c r="V75">
        <v>5.1750226835443032</v>
      </c>
      <c r="W75">
        <v>10.123522401091407</v>
      </c>
      <c r="X75">
        <v>24.984399958075674</v>
      </c>
      <c r="Y75">
        <v>0</v>
      </c>
      <c r="Z75">
        <v>0.27939999999999998</v>
      </c>
      <c r="AA75">
        <v>10.705230943060082</v>
      </c>
      <c r="AB75">
        <v>7.7878000000000007</v>
      </c>
      <c r="AC75">
        <v>4.9156799999999992</v>
      </c>
      <c r="AD75">
        <v>6.9448499999999989</v>
      </c>
      <c r="AE75">
        <v>12.557578799999998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6.478229999999999</v>
      </c>
      <c r="AL75">
        <v>21.394750000000009</v>
      </c>
      <c r="AM75">
        <v>0</v>
      </c>
      <c r="AN75">
        <v>0</v>
      </c>
      <c r="AO75">
        <v>4.1071800000000005</v>
      </c>
      <c r="AP75">
        <v>2.5701811935239163</v>
      </c>
      <c r="AQ75">
        <v>0</v>
      </c>
      <c r="AR75">
        <v>3.3648000000000007</v>
      </c>
      <c r="AS75">
        <v>3.4170000000000003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827.94253541001081</v>
      </c>
      <c r="DN75">
        <v>25.430923850240703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165.02879878025243</v>
      </c>
      <c r="L76">
        <v>65.234252257550409</v>
      </c>
      <c r="M76">
        <v>0</v>
      </c>
      <c r="N76">
        <v>29.997709224190594</v>
      </c>
      <c r="O76">
        <v>50.381528171361907</v>
      </c>
      <c r="P76">
        <v>69.036577389760296</v>
      </c>
      <c r="Q76">
        <v>5.0805640178003815</v>
      </c>
      <c r="R76">
        <v>10.767538770053473</v>
      </c>
      <c r="S76">
        <v>3.8644843962008149</v>
      </c>
      <c r="T76">
        <v>0</v>
      </c>
      <c r="U76">
        <v>291.44306563935396</v>
      </c>
      <c r="V76">
        <v>5.1750226835443032</v>
      </c>
      <c r="W76">
        <v>10.123522401091407</v>
      </c>
      <c r="X76">
        <v>24.984399958075674</v>
      </c>
      <c r="Y76">
        <v>0</v>
      </c>
      <c r="Z76">
        <v>0.27939999999999998</v>
      </c>
      <c r="AA76">
        <v>10.705230943060082</v>
      </c>
      <c r="AB76">
        <v>10.036104000000002</v>
      </c>
      <c r="AC76">
        <v>7.3809581492068475</v>
      </c>
      <c r="AD76">
        <v>6.9448499999999989</v>
      </c>
      <c r="AE76">
        <v>12.557578799999998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6.478229999999999</v>
      </c>
      <c r="AL76">
        <v>21.394750000000009</v>
      </c>
      <c r="AM76">
        <v>0</v>
      </c>
      <c r="AN76">
        <v>0</v>
      </c>
      <c r="AO76">
        <v>4.1071800000000005</v>
      </c>
      <c r="AP76">
        <v>2.5701811935239163</v>
      </c>
      <c r="AQ76">
        <v>0</v>
      </c>
      <c r="AR76">
        <v>3.3648000000000007</v>
      </c>
      <c r="AS76">
        <v>3.4170000000000003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833.59635378560131</v>
      </c>
      <c r="DN76">
        <v>25.604582989425161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165.02879878025243</v>
      </c>
      <c r="L77">
        <v>65.234252257550409</v>
      </c>
      <c r="M77">
        <v>0</v>
      </c>
      <c r="N77">
        <v>29.997709224190594</v>
      </c>
      <c r="O77">
        <v>50.381528171361907</v>
      </c>
      <c r="P77">
        <v>69.036577389760296</v>
      </c>
      <c r="Q77">
        <v>5.0805640178003815</v>
      </c>
      <c r="R77">
        <v>10.767538770053473</v>
      </c>
      <c r="S77">
        <v>3.8644843962008149</v>
      </c>
      <c r="T77">
        <v>0</v>
      </c>
      <c r="U77">
        <v>291.44306563935396</v>
      </c>
      <c r="V77">
        <v>5.1750226835443032</v>
      </c>
      <c r="W77">
        <v>10.123522401091407</v>
      </c>
      <c r="X77">
        <v>24.984399958075674</v>
      </c>
      <c r="Y77">
        <v>0</v>
      </c>
      <c r="Z77">
        <v>1.6562832000000001</v>
      </c>
      <c r="AA77">
        <v>10.705230943060082</v>
      </c>
      <c r="AB77">
        <v>10.036104000000002</v>
      </c>
      <c r="AC77">
        <v>7.3809581492068475</v>
      </c>
      <c r="AD77">
        <v>6.9448499999999989</v>
      </c>
      <c r="AE77">
        <v>12.557578799999998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6.478229999999999</v>
      </c>
      <c r="AL77">
        <v>21.394750000000009</v>
      </c>
      <c r="AM77">
        <v>1.3273120000000003</v>
      </c>
      <c r="AN77">
        <v>0</v>
      </c>
      <c r="AO77">
        <v>4.1071800000000005</v>
      </c>
      <c r="AP77">
        <v>2.5701811935239163</v>
      </c>
      <c r="AQ77">
        <v>0</v>
      </c>
      <c r="AR77">
        <v>12.337600000000002</v>
      </c>
      <c r="AS77">
        <v>3.4170000000000003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844.92537426651825</v>
      </c>
      <c r="DN77">
        <v>25.952557708508138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165.02879878025243</v>
      </c>
      <c r="L78">
        <v>65.234252257550409</v>
      </c>
      <c r="M78">
        <v>0</v>
      </c>
      <c r="N78">
        <v>29.997709224190594</v>
      </c>
      <c r="O78">
        <v>50.381528171361907</v>
      </c>
      <c r="P78">
        <v>69.036577389760296</v>
      </c>
      <c r="Q78">
        <v>5.0805640178003815</v>
      </c>
      <c r="R78">
        <v>10.767538770053473</v>
      </c>
      <c r="S78">
        <v>3.8644843962008149</v>
      </c>
      <c r="T78">
        <v>0</v>
      </c>
      <c r="U78">
        <v>291.44306563935396</v>
      </c>
      <c r="V78">
        <v>5.1750226835443032</v>
      </c>
      <c r="W78">
        <v>10.123522401091407</v>
      </c>
      <c r="X78">
        <v>24.984399958075674</v>
      </c>
      <c r="Y78">
        <v>0</v>
      </c>
      <c r="Z78">
        <v>1.6562832000000001</v>
      </c>
      <c r="AA78">
        <v>10.705230943060082</v>
      </c>
      <c r="AB78">
        <v>10.036104000000002</v>
      </c>
      <c r="AC78">
        <v>7.3809581492068475</v>
      </c>
      <c r="AD78">
        <v>6.9448499999999989</v>
      </c>
      <c r="AE78">
        <v>12.557578799999998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6.478229999999999</v>
      </c>
      <c r="AL78">
        <v>21.394750000000009</v>
      </c>
      <c r="AM78">
        <v>2.6817120000000001</v>
      </c>
      <c r="AN78">
        <v>0</v>
      </c>
      <c r="AO78">
        <v>4.1071800000000005</v>
      </c>
      <c r="AP78">
        <v>2.5701811935239163</v>
      </c>
      <c r="AQ78">
        <v>0</v>
      </c>
      <c r="AR78">
        <v>12.337600000000002</v>
      </c>
      <c r="AS78">
        <v>3.4170000000000003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846.23941329892625</v>
      </c>
      <c r="DN78">
        <v>25.992918676100039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165.02879878025243</v>
      </c>
      <c r="L79">
        <v>65.234252257550409</v>
      </c>
      <c r="M79">
        <v>0</v>
      </c>
      <c r="N79">
        <v>29.997709224190594</v>
      </c>
      <c r="O79">
        <v>50.381528171361907</v>
      </c>
      <c r="P79">
        <v>69.036577389760296</v>
      </c>
      <c r="Q79">
        <v>5.0805640178003815</v>
      </c>
      <c r="R79">
        <v>10.767538770053473</v>
      </c>
      <c r="S79">
        <v>3.8644843962008149</v>
      </c>
      <c r="T79">
        <v>0</v>
      </c>
      <c r="U79">
        <v>291.44306563935396</v>
      </c>
      <c r="V79">
        <v>5.1750226835443032</v>
      </c>
      <c r="W79">
        <v>10.123522401091407</v>
      </c>
      <c r="X79">
        <v>24.984399958075674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12.557578799999998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6.478229999999999</v>
      </c>
      <c r="AL79">
        <v>21.247200000000007</v>
      </c>
      <c r="AM79">
        <v>4.0144416000000005</v>
      </c>
      <c r="AN79">
        <v>0</v>
      </c>
      <c r="AO79">
        <v>4.1071800000000005</v>
      </c>
      <c r="AP79">
        <v>2.5701811935239163</v>
      </c>
      <c r="AQ79">
        <v>0</v>
      </c>
      <c r="AR79">
        <v>3.3648000000000007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843.79185414689198</v>
      </c>
      <c r="DN79">
        <v>25.91774082813432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165.02879878025243</v>
      </c>
      <c r="L80">
        <v>65.234252257550409</v>
      </c>
      <c r="M80">
        <v>0</v>
      </c>
      <c r="N80">
        <v>29.997709224190594</v>
      </c>
      <c r="O80">
        <v>50.381528171361907</v>
      </c>
      <c r="P80">
        <v>69.036577389760296</v>
      </c>
      <c r="Q80">
        <v>5.0805640178003815</v>
      </c>
      <c r="R80">
        <v>10.767538770053473</v>
      </c>
      <c r="S80">
        <v>3.8644843962008149</v>
      </c>
      <c r="T80">
        <v>0</v>
      </c>
      <c r="U80">
        <v>291.44306563935396</v>
      </c>
      <c r="V80">
        <v>5.1750226835443032</v>
      </c>
      <c r="W80">
        <v>10.123522401091407</v>
      </c>
      <c r="X80">
        <v>24.984399958075674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12.557578799999998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6.478229999999999</v>
      </c>
      <c r="AL80">
        <v>21.247200000000007</v>
      </c>
      <c r="AM80">
        <v>4.0144416000000005</v>
      </c>
      <c r="AN80">
        <v>0</v>
      </c>
      <c r="AO80">
        <v>4.1071800000000005</v>
      </c>
      <c r="AP80">
        <v>2.5701811935239163</v>
      </c>
      <c r="AQ80">
        <v>0</v>
      </c>
      <c r="AR80">
        <v>3.0844000000000009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843.51981001609488</v>
      </c>
      <c r="DN80">
        <v>25.909384958931422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165.02879878025243</v>
      </c>
      <c r="L81">
        <v>65.234252257550409</v>
      </c>
      <c r="M81">
        <v>0</v>
      </c>
      <c r="N81">
        <v>29.997709224190594</v>
      </c>
      <c r="O81">
        <v>50.381528171361907</v>
      </c>
      <c r="P81">
        <v>69.036577389760296</v>
      </c>
      <c r="Q81">
        <v>5.0805640178003815</v>
      </c>
      <c r="R81">
        <v>10.767538770053473</v>
      </c>
      <c r="S81">
        <v>3.8644843962008149</v>
      </c>
      <c r="T81">
        <v>0</v>
      </c>
      <c r="U81">
        <v>291.44306563935396</v>
      </c>
      <c r="V81">
        <v>5.1750226835443032</v>
      </c>
      <c r="W81">
        <v>10.179821761658031</v>
      </c>
      <c r="X81">
        <v>24.984399958075674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12.557578799999998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6.478229999999999</v>
      </c>
      <c r="AL81">
        <v>21.247200000000007</v>
      </c>
      <c r="AM81">
        <v>4.0144416000000005</v>
      </c>
      <c r="AN81">
        <v>0</v>
      </c>
      <c r="AO81">
        <v>4.1071800000000005</v>
      </c>
      <c r="AP81">
        <v>2.5701811935239163</v>
      </c>
      <c r="AQ81">
        <v>0</v>
      </c>
      <c r="AR81">
        <v>3.0844000000000009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843.57443165637244</v>
      </c>
      <c r="DN81">
        <v>25.911062679220674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165.02879878025243</v>
      </c>
      <c r="L82">
        <v>65.234252257550409</v>
      </c>
      <c r="M82">
        <v>0</v>
      </c>
      <c r="N82">
        <v>29.997709224190594</v>
      </c>
      <c r="O82">
        <v>50.381528171361907</v>
      </c>
      <c r="P82">
        <v>69.036577389760296</v>
      </c>
      <c r="Q82">
        <v>5.0805640178003815</v>
      </c>
      <c r="R82">
        <v>10.767538770053473</v>
      </c>
      <c r="S82">
        <v>3.8644843962008149</v>
      </c>
      <c r="T82">
        <v>0</v>
      </c>
      <c r="U82">
        <v>291.44306563935396</v>
      </c>
      <c r="V82">
        <v>5.1750226835443032</v>
      </c>
      <c r="W82">
        <v>10.179821761658031</v>
      </c>
      <c r="X82">
        <v>24.984399958075674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12.557578799999998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6.478229999999999</v>
      </c>
      <c r="AL82">
        <v>21.247200000000007</v>
      </c>
      <c r="AM82">
        <v>4.0144416000000005</v>
      </c>
      <c r="AN82">
        <v>0</v>
      </c>
      <c r="AO82">
        <v>4.1071800000000005</v>
      </c>
      <c r="AP82">
        <v>2.5701811935239163</v>
      </c>
      <c r="AQ82">
        <v>0</v>
      </c>
      <c r="AR82">
        <v>3.0844000000000009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843.57443165637244</v>
      </c>
      <c r="DN82">
        <v>25.911062679220674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165.02879878025243</v>
      </c>
      <c r="L83">
        <v>65.234252257550409</v>
      </c>
      <c r="M83">
        <v>0</v>
      </c>
      <c r="N83">
        <v>29.997709224190594</v>
      </c>
      <c r="O83">
        <v>50.381528171361907</v>
      </c>
      <c r="P83">
        <v>69.036577389760296</v>
      </c>
      <c r="Q83">
        <v>5.0805640178003815</v>
      </c>
      <c r="R83">
        <v>10.767538770053473</v>
      </c>
      <c r="S83">
        <v>3.8644843962008149</v>
      </c>
      <c r="T83">
        <v>0</v>
      </c>
      <c r="U83">
        <v>291.44306563935396</v>
      </c>
      <c r="V83">
        <v>5.1750226835443032</v>
      </c>
      <c r="W83">
        <v>10.123522401091407</v>
      </c>
      <c r="X83">
        <v>24.984399958075674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12.557578799999998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6.478229999999999</v>
      </c>
      <c r="AL83">
        <v>21.247200000000007</v>
      </c>
      <c r="AM83">
        <v>4.0144416000000005</v>
      </c>
      <c r="AN83">
        <v>0</v>
      </c>
      <c r="AO83">
        <v>4.1071800000000005</v>
      </c>
      <c r="AP83">
        <v>2.5701811935239163</v>
      </c>
      <c r="AQ83">
        <v>0</v>
      </c>
      <c r="AR83">
        <v>3.3648000000000007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843.79185414689198</v>
      </c>
      <c r="DN83">
        <v>25.91774082813432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165.02879878025243</v>
      </c>
      <c r="L84">
        <v>65.234252257550409</v>
      </c>
      <c r="M84">
        <v>0</v>
      </c>
      <c r="N84">
        <v>29.997709224190594</v>
      </c>
      <c r="O84">
        <v>50.381528171361907</v>
      </c>
      <c r="P84">
        <v>69.036577389760296</v>
      </c>
      <c r="Q84">
        <v>5.0805640178003815</v>
      </c>
      <c r="R84">
        <v>10.767538770053473</v>
      </c>
      <c r="S84">
        <v>3.8644843962008149</v>
      </c>
      <c r="T84">
        <v>0</v>
      </c>
      <c r="U84">
        <v>291.44306563935396</v>
      </c>
      <c r="V84">
        <v>5.1750226835443032</v>
      </c>
      <c r="W84">
        <v>10.123522401091407</v>
      </c>
      <c r="X84">
        <v>24.984399958075674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12.557578799999998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6.478229999999999</v>
      </c>
      <c r="AL84">
        <v>21.247200000000007</v>
      </c>
      <c r="AM84">
        <v>4.0144416000000005</v>
      </c>
      <c r="AN84">
        <v>0</v>
      </c>
      <c r="AO84">
        <v>4.1071800000000005</v>
      </c>
      <c r="AP84">
        <v>2.5701811935239163</v>
      </c>
      <c r="AQ84">
        <v>0</v>
      </c>
      <c r="AR84">
        <v>12.337600000000002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852.4972645545007</v>
      </c>
      <c r="DN84">
        <v>26.185130420525631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165.02879878025243</v>
      </c>
      <c r="L85">
        <v>65.234252257550409</v>
      </c>
      <c r="M85">
        <v>0</v>
      </c>
      <c r="N85">
        <v>29.997709224190594</v>
      </c>
      <c r="O85">
        <v>50.381528171361907</v>
      </c>
      <c r="P85">
        <v>69.036577389760296</v>
      </c>
      <c r="Q85">
        <v>5.0805640178003815</v>
      </c>
      <c r="R85">
        <v>10.767538770053473</v>
      </c>
      <c r="S85">
        <v>3.8644843962008149</v>
      </c>
      <c r="T85">
        <v>0</v>
      </c>
      <c r="U85">
        <v>291.44306563935396</v>
      </c>
      <c r="V85">
        <v>5.1750226835443032</v>
      </c>
      <c r="W85">
        <v>10.056180201799837</v>
      </c>
      <c r="X85">
        <v>24.984399958075674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12.557578799999998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6.478229999999999</v>
      </c>
      <c r="AL85">
        <v>21.247200000000007</v>
      </c>
      <c r="AM85">
        <v>4.0144416000000005</v>
      </c>
      <c r="AN85">
        <v>0</v>
      </c>
      <c r="AO85">
        <v>4.1071800000000005</v>
      </c>
      <c r="AP85">
        <v>2.5701811935239163</v>
      </c>
      <c r="AQ85">
        <v>0</v>
      </c>
      <c r="AR85">
        <v>5.6079999999999997</v>
      </c>
      <c r="AS85">
        <v>3.4170000000000003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846.73166448035238</v>
      </c>
      <c r="DN85">
        <v>26.008038295382431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165.02879878025243</v>
      </c>
      <c r="L86">
        <v>65.234252257550409</v>
      </c>
      <c r="M86">
        <v>0</v>
      </c>
      <c r="N86">
        <v>29.997709224190594</v>
      </c>
      <c r="O86">
        <v>50.381528171361907</v>
      </c>
      <c r="P86">
        <v>69.036577389760296</v>
      </c>
      <c r="Q86">
        <v>5.0805640178003815</v>
      </c>
      <c r="R86">
        <v>10.767538770053473</v>
      </c>
      <c r="S86">
        <v>3.8644843962008149</v>
      </c>
      <c r="T86">
        <v>0</v>
      </c>
      <c r="U86">
        <v>291.44306563935396</v>
      </c>
      <c r="V86">
        <v>5.1750226835443032</v>
      </c>
      <c r="W86">
        <v>10.056180201799837</v>
      </c>
      <c r="X86">
        <v>24.984399958075674</v>
      </c>
      <c r="Y86">
        <v>0</v>
      </c>
      <c r="Z86">
        <v>0.27939999999999998</v>
      </c>
      <c r="AA86">
        <v>10.705230943060082</v>
      </c>
      <c r="AB86">
        <v>10.036104000000002</v>
      </c>
      <c r="AC86">
        <v>7.3809581492068475</v>
      </c>
      <c r="AD86">
        <v>6.9448499999999989</v>
      </c>
      <c r="AE86">
        <v>12.557578799999998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6.478229999999999</v>
      </c>
      <c r="AL86">
        <v>21.247200000000007</v>
      </c>
      <c r="AM86">
        <v>4.0144416000000005</v>
      </c>
      <c r="AN86">
        <v>0</v>
      </c>
      <c r="AO86">
        <v>4.1071800000000005</v>
      </c>
      <c r="AP86">
        <v>2.5701811935239163</v>
      </c>
      <c r="AQ86">
        <v>0</v>
      </c>
      <c r="AR86">
        <v>5.6079999999999997</v>
      </c>
      <c r="AS86">
        <v>3.4170000000000003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839.45902910869859</v>
      </c>
      <c r="DN86">
        <v>25.78465706703636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165.02879878025243</v>
      </c>
      <c r="L87">
        <v>65.234252257550409</v>
      </c>
      <c r="M87">
        <v>0</v>
      </c>
      <c r="N87">
        <v>29.997709224190594</v>
      </c>
      <c r="O87">
        <v>50.381528171361907</v>
      </c>
      <c r="P87">
        <v>69.036577389760296</v>
      </c>
      <c r="Q87">
        <v>5.0805640178003815</v>
      </c>
      <c r="R87">
        <v>10.767538770053473</v>
      </c>
      <c r="S87">
        <v>3.8644843962008149</v>
      </c>
      <c r="T87">
        <v>0</v>
      </c>
      <c r="U87">
        <v>291.44306563935396</v>
      </c>
      <c r="V87">
        <v>5.1750226835443032</v>
      </c>
      <c r="W87">
        <v>10.056180201799837</v>
      </c>
      <c r="X87">
        <v>24.984399958075674</v>
      </c>
      <c r="Y87">
        <v>0</v>
      </c>
      <c r="Z87">
        <v>0.27939999999999998</v>
      </c>
      <c r="AA87">
        <v>10.705230943060082</v>
      </c>
      <c r="AB87">
        <v>10.036104000000002</v>
      </c>
      <c r="AC87">
        <v>7.3809581492068475</v>
      </c>
      <c r="AD87">
        <v>6.9448499999999989</v>
      </c>
      <c r="AE87">
        <v>12.557578799999998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6.478229999999999</v>
      </c>
      <c r="AL87">
        <v>21.247200000000007</v>
      </c>
      <c r="AM87">
        <v>4.0144416000000005</v>
      </c>
      <c r="AN87">
        <v>0</v>
      </c>
      <c r="AO87">
        <v>4.1071800000000005</v>
      </c>
      <c r="AP87">
        <v>2.5701811935239163</v>
      </c>
      <c r="AQ87">
        <v>0</v>
      </c>
      <c r="AR87">
        <v>5.6079999999999997</v>
      </c>
      <c r="AS87">
        <v>3.4170000000000003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839.45902910869859</v>
      </c>
      <c r="DN87">
        <v>25.78465706703636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165.02879878025243</v>
      </c>
      <c r="L88">
        <v>65.234252257550409</v>
      </c>
      <c r="M88">
        <v>0</v>
      </c>
      <c r="N88">
        <v>29.997709224190594</v>
      </c>
      <c r="O88">
        <v>50.381528171361907</v>
      </c>
      <c r="P88">
        <v>69.036577389760296</v>
      </c>
      <c r="Q88">
        <v>5.0805640178003815</v>
      </c>
      <c r="R88">
        <v>10.767538770053473</v>
      </c>
      <c r="S88">
        <v>3.8644843962008149</v>
      </c>
      <c r="T88">
        <v>0</v>
      </c>
      <c r="U88">
        <v>291.44306563935396</v>
      </c>
      <c r="V88">
        <v>5.1750226835443032</v>
      </c>
      <c r="W88">
        <v>10.056180201799837</v>
      </c>
      <c r="X88">
        <v>24.984399958075674</v>
      </c>
      <c r="Y88">
        <v>0</v>
      </c>
      <c r="Z88">
        <v>0.27939999999999998</v>
      </c>
      <c r="AA88">
        <v>10.705230943060082</v>
      </c>
      <c r="AB88">
        <v>10.036104000000002</v>
      </c>
      <c r="AC88">
        <v>7.3809581492068475</v>
      </c>
      <c r="AD88">
        <v>6.9448499999999989</v>
      </c>
      <c r="AE88">
        <v>12.557578799999998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6.478229999999999</v>
      </c>
      <c r="AL88">
        <v>21.247200000000007</v>
      </c>
      <c r="AM88">
        <v>4.0144416000000005</v>
      </c>
      <c r="AN88">
        <v>0</v>
      </c>
      <c r="AO88">
        <v>4.1071800000000005</v>
      </c>
      <c r="AP88">
        <v>2.5701811935239163</v>
      </c>
      <c r="AQ88">
        <v>0</v>
      </c>
      <c r="AR88">
        <v>5.6079999999999997</v>
      </c>
      <c r="AS88">
        <v>3.4170000000000003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839.45902910869859</v>
      </c>
      <c r="DN88">
        <v>25.78465706703636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165.02879878025243</v>
      </c>
      <c r="L89">
        <v>65.234252257550409</v>
      </c>
      <c r="M89">
        <v>0</v>
      </c>
      <c r="N89">
        <v>29.997709224190594</v>
      </c>
      <c r="O89">
        <v>50.381528171361907</v>
      </c>
      <c r="P89">
        <v>69.036577389760296</v>
      </c>
      <c r="Q89">
        <v>5.0805640178003815</v>
      </c>
      <c r="R89">
        <v>10.767538770053473</v>
      </c>
      <c r="S89">
        <v>3.8644843962008149</v>
      </c>
      <c r="T89">
        <v>0</v>
      </c>
      <c r="U89">
        <v>291.44306563935396</v>
      </c>
      <c r="V89">
        <v>5.1750226835443032</v>
      </c>
      <c r="W89">
        <v>10.056180201799837</v>
      </c>
      <c r="X89">
        <v>24.984399958075674</v>
      </c>
      <c r="Y89">
        <v>0</v>
      </c>
      <c r="Z89">
        <v>0.27939999999999998</v>
      </c>
      <c r="AA89">
        <v>10.705230943060082</v>
      </c>
      <c r="AB89">
        <v>10.036104000000002</v>
      </c>
      <c r="AC89">
        <v>7.3809581492068475</v>
      </c>
      <c r="AD89">
        <v>6.9448499999999989</v>
      </c>
      <c r="AE89">
        <v>12.557578799999998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6.478229999999999</v>
      </c>
      <c r="AL89">
        <v>21.247200000000007</v>
      </c>
      <c r="AM89">
        <v>4.0144416000000005</v>
      </c>
      <c r="AN89">
        <v>0</v>
      </c>
      <c r="AO89">
        <v>4.1071800000000005</v>
      </c>
      <c r="AP89">
        <v>2.5701811935239163</v>
      </c>
      <c r="AQ89">
        <v>0</v>
      </c>
      <c r="AR89">
        <v>3.3648000000000007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836.4538833727014</v>
      </c>
      <c r="DN89">
        <v>25.692352803033593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165.02879878025243</v>
      </c>
      <c r="L90">
        <v>65.234252257550409</v>
      </c>
      <c r="M90">
        <v>0</v>
      </c>
      <c r="N90">
        <v>29.997709224190594</v>
      </c>
      <c r="O90">
        <v>50.381528171361907</v>
      </c>
      <c r="P90">
        <v>69.036577389760296</v>
      </c>
      <c r="Q90">
        <v>5.0805640178003815</v>
      </c>
      <c r="R90">
        <v>10.767538770053473</v>
      </c>
      <c r="S90">
        <v>3.8644843962008149</v>
      </c>
      <c r="T90">
        <v>0</v>
      </c>
      <c r="U90">
        <v>291.44306563935396</v>
      </c>
      <c r="V90">
        <v>5.1750226835443032</v>
      </c>
      <c r="W90">
        <v>10.056180201799837</v>
      </c>
      <c r="X90">
        <v>24.984399958075674</v>
      </c>
      <c r="Y90">
        <v>0</v>
      </c>
      <c r="Z90">
        <v>3.3125664000000001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12.557578799999998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6.478229999999999</v>
      </c>
      <c r="AL90">
        <v>21.247200000000007</v>
      </c>
      <c r="AM90">
        <v>4.0144416000000005</v>
      </c>
      <c r="AN90">
        <v>0</v>
      </c>
      <c r="AO90">
        <v>4.1071800000000005</v>
      </c>
      <c r="AP90">
        <v>2.5701811935239163</v>
      </c>
      <c r="AQ90">
        <v>0</v>
      </c>
      <c r="AR90">
        <v>3.3648000000000007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842.09519612435531</v>
      </c>
      <c r="DN90">
        <v>25.865627451379666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165.02879878025243</v>
      </c>
      <c r="L91">
        <v>65.234252257550409</v>
      </c>
      <c r="M91">
        <v>0</v>
      </c>
      <c r="N91">
        <v>29.997709224190594</v>
      </c>
      <c r="O91">
        <v>50.381528171361907</v>
      </c>
      <c r="P91">
        <v>69.036577389760296</v>
      </c>
      <c r="Q91">
        <v>5.0805640178003815</v>
      </c>
      <c r="R91">
        <v>10.767538770053473</v>
      </c>
      <c r="S91">
        <v>3.8644843962008149</v>
      </c>
      <c r="T91">
        <v>0</v>
      </c>
      <c r="U91">
        <v>291.44306563935396</v>
      </c>
      <c r="V91">
        <v>5.1750226835443032</v>
      </c>
      <c r="W91">
        <v>10.056180201799837</v>
      </c>
      <c r="X91">
        <v>24.984399958075674</v>
      </c>
      <c r="Y91">
        <v>0</v>
      </c>
      <c r="Z91">
        <v>3.3125664000000001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12.557578799999998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6.478229999999999</v>
      </c>
      <c r="AL91">
        <v>21.247200000000007</v>
      </c>
      <c r="AM91">
        <v>4.0144416000000005</v>
      </c>
      <c r="AN91">
        <v>0</v>
      </c>
      <c r="AO91">
        <v>3.7338000000000009</v>
      </c>
      <c r="AP91">
        <v>2.5701811935239163</v>
      </c>
      <c r="AQ91">
        <v>0</v>
      </c>
      <c r="AR91">
        <v>3.3648000000000007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841.73294284835526</v>
      </c>
      <c r="DN91">
        <v>25.854500727379666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165.02879878025243</v>
      </c>
      <c r="L92">
        <v>65.234252257550409</v>
      </c>
      <c r="M92">
        <v>0</v>
      </c>
      <c r="N92">
        <v>29.997709224190594</v>
      </c>
      <c r="O92">
        <v>50.381528171361907</v>
      </c>
      <c r="P92">
        <v>69.036577389760296</v>
      </c>
      <c r="Q92">
        <v>5.0805640178003815</v>
      </c>
      <c r="R92">
        <v>10.767538770053473</v>
      </c>
      <c r="S92">
        <v>3.8644843962008149</v>
      </c>
      <c r="T92">
        <v>0</v>
      </c>
      <c r="U92">
        <v>291.44306563935396</v>
      </c>
      <c r="V92">
        <v>5.1750226835443032</v>
      </c>
      <c r="W92">
        <v>10.056180201799837</v>
      </c>
      <c r="X92">
        <v>24.984399958075674</v>
      </c>
      <c r="Y92">
        <v>0</v>
      </c>
      <c r="Z92">
        <v>3.3125664000000001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12.557578799999998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6.478229999999999</v>
      </c>
      <c r="AL92">
        <v>21.247200000000007</v>
      </c>
      <c r="AM92">
        <v>4.0144416000000005</v>
      </c>
      <c r="AN92">
        <v>0</v>
      </c>
      <c r="AO92">
        <v>3.7338000000000009</v>
      </c>
      <c r="AP92">
        <v>2.5701811935239163</v>
      </c>
      <c r="AQ92">
        <v>0</v>
      </c>
      <c r="AR92">
        <v>3.3648000000000007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841.73294284835526</v>
      </c>
      <c r="DN92">
        <v>25.854500727379666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165.02879878025243</v>
      </c>
      <c r="L93">
        <v>65.234252257550409</v>
      </c>
      <c r="M93">
        <v>0</v>
      </c>
      <c r="N93">
        <v>29.997709224190594</v>
      </c>
      <c r="O93">
        <v>50.381528171361907</v>
      </c>
      <c r="P93">
        <v>69.036577389760296</v>
      </c>
      <c r="Q93">
        <v>5.0805640178003815</v>
      </c>
      <c r="R93">
        <v>10.767538770053473</v>
      </c>
      <c r="S93">
        <v>3.8644843962008149</v>
      </c>
      <c r="T93">
        <v>0</v>
      </c>
      <c r="U93">
        <v>291.44306563935396</v>
      </c>
      <c r="V93">
        <v>5.1750226835443032</v>
      </c>
      <c r="W93">
        <v>10.148911371693483</v>
      </c>
      <c r="X93">
        <v>24.984399958075674</v>
      </c>
      <c r="Y93">
        <v>0</v>
      </c>
      <c r="Z93">
        <v>3.3125664000000001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12.557578799999998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6.478229999999999</v>
      </c>
      <c r="AL93">
        <v>21.247200000000007</v>
      </c>
      <c r="AM93">
        <v>4.0144416000000005</v>
      </c>
      <c r="AN93">
        <v>0</v>
      </c>
      <c r="AO93">
        <v>3.7338000000000009</v>
      </c>
      <c r="AP93">
        <v>2.5701811935239163</v>
      </c>
      <c r="AQ93">
        <v>0</v>
      </c>
      <c r="AR93">
        <v>3.3648000000000007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841.82291063046591</v>
      </c>
      <c r="DN93">
        <v>25.857264115162593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165.02879878025243</v>
      </c>
      <c r="L94">
        <v>65.234252257550409</v>
      </c>
      <c r="M94">
        <v>0</v>
      </c>
      <c r="N94">
        <v>29.997709224190594</v>
      </c>
      <c r="O94">
        <v>50.381528171361907</v>
      </c>
      <c r="P94">
        <v>69.036577389760296</v>
      </c>
      <c r="Q94">
        <v>5.0805640178003815</v>
      </c>
      <c r="R94">
        <v>10.767538770053473</v>
      </c>
      <c r="S94">
        <v>3.8644843962008149</v>
      </c>
      <c r="T94">
        <v>0</v>
      </c>
      <c r="U94">
        <v>291.44306563935396</v>
      </c>
      <c r="V94">
        <v>5.1750226835443032</v>
      </c>
      <c r="W94">
        <v>10.148911371693483</v>
      </c>
      <c r="X94">
        <v>24.984399958075674</v>
      </c>
      <c r="Y94">
        <v>0</v>
      </c>
      <c r="Z94">
        <v>3.3125664000000001</v>
      </c>
      <c r="AA94">
        <v>10.705230943060082</v>
      </c>
      <c r="AB94">
        <v>10.036104000000002</v>
      </c>
      <c r="AC94">
        <v>7.3809581492068475</v>
      </c>
      <c r="AD94">
        <v>9.2812720000000013</v>
      </c>
      <c r="AE94">
        <v>12.557578799999998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6.478229999999999</v>
      </c>
      <c r="AL94">
        <v>21.247200000000007</v>
      </c>
      <c r="AM94">
        <v>4.0144416000000005</v>
      </c>
      <c r="AN94">
        <v>0</v>
      </c>
      <c r="AO94">
        <v>3.7338000000000009</v>
      </c>
      <c r="AP94">
        <v>2.5701811935239163</v>
      </c>
      <c r="AQ94">
        <v>0</v>
      </c>
      <c r="AR94">
        <v>3.3648000000000007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841.82291063046591</v>
      </c>
      <c r="DN94">
        <v>25.857264115162593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165.02879878025243</v>
      </c>
      <c r="L95">
        <v>65.234252257550409</v>
      </c>
      <c r="M95">
        <v>0</v>
      </c>
      <c r="N95">
        <v>29.997709224190594</v>
      </c>
      <c r="O95">
        <v>50.381528171361907</v>
      </c>
      <c r="P95">
        <v>69.036577389760296</v>
      </c>
      <c r="Q95">
        <v>5.0805640178003815</v>
      </c>
      <c r="R95">
        <v>10.767538770053473</v>
      </c>
      <c r="S95">
        <v>3.8644843962008149</v>
      </c>
      <c r="T95">
        <v>0</v>
      </c>
      <c r="U95">
        <v>291.44306563935396</v>
      </c>
      <c r="V95">
        <v>5.1750226835443032</v>
      </c>
      <c r="W95">
        <v>10.179821761658031</v>
      </c>
      <c r="X95">
        <v>24.984399958075674</v>
      </c>
      <c r="Y95">
        <v>0</v>
      </c>
      <c r="Z95">
        <v>1.6562832000000001</v>
      </c>
      <c r="AA95">
        <v>10.705230943060082</v>
      </c>
      <c r="AB95">
        <v>10.036104000000002</v>
      </c>
      <c r="AC95">
        <v>7.3809581492068475</v>
      </c>
      <c r="AD95">
        <v>6.9448499999999989</v>
      </c>
      <c r="AE95">
        <v>12.557578799999998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6.478229999999999</v>
      </c>
      <c r="AL95">
        <v>21.247200000000007</v>
      </c>
      <c r="AM95">
        <v>4.0144416000000005</v>
      </c>
      <c r="AN95">
        <v>0</v>
      </c>
      <c r="AO95">
        <v>3.7338000000000009</v>
      </c>
      <c r="AP95">
        <v>2.5701811935239163</v>
      </c>
      <c r="AQ95">
        <v>0</v>
      </c>
      <c r="AR95">
        <v>3.3648000000000007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837.54743917951555</v>
      </c>
      <c r="DN95">
        <v>25.725941756077496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165.02879878025243</v>
      </c>
      <c r="L96">
        <v>65.234252257550409</v>
      </c>
      <c r="M96">
        <v>0</v>
      </c>
      <c r="N96">
        <v>29.997709224190594</v>
      </c>
      <c r="O96">
        <v>50.381528171361907</v>
      </c>
      <c r="P96">
        <v>69.036577389760296</v>
      </c>
      <c r="Q96">
        <v>5.0805640178003815</v>
      </c>
      <c r="R96">
        <v>10.767538770053473</v>
      </c>
      <c r="S96">
        <v>3.8644843962008149</v>
      </c>
      <c r="T96">
        <v>0</v>
      </c>
      <c r="U96">
        <v>291.44306563935396</v>
      </c>
      <c r="V96">
        <v>5.1750226835443032</v>
      </c>
      <c r="W96">
        <v>10.179821761658031</v>
      </c>
      <c r="X96">
        <v>24.984399958075674</v>
      </c>
      <c r="Y96">
        <v>0</v>
      </c>
      <c r="Z96">
        <v>1.6562832000000001</v>
      </c>
      <c r="AA96">
        <v>10.705230943060082</v>
      </c>
      <c r="AB96">
        <v>10.036104000000002</v>
      </c>
      <c r="AC96">
        <v>7.3809581492068475</v>
      </c>
      <c r="AD96">
        <v>6.9448499999999989</v>
      </c>
      <c r="AE96">
        <v>12.557578799999998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6.478229999999999</v>
      </c>
      <c r="AL96">
        <v>21.247200000000007</v>
      </c>
      <c r="AM96">
        <v>3.6230200000000008</v>
      </c>
      <c r="AN96">
        <v>0</v>
      </c>
      <c r="AO96">
        <v>3.7338000000000009</v>
      </c>
      <c r="AP96">
        <v>2.5701811935239163</v>
      </c>
      <c r="AQ96">
        <v>0</v>
      </c>
      <c r="AR96">
        <v>3.3648000000000007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837.1676821336041</v>
      </c>
      <c r="DN96">
        <v>25.714277201988978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165.02879878025243</v>
      </c>
      <c r="L97">
        <v>65.234252257550409</v>
      </c>
      <c r="M97">
        <v>0</v>
      </c>
      <c r="N97">
        <v>29.997709224190594</v>
      </c>
      <c r="O97">
        <v>50.381528171361907</v>
      </c>
      <c r="P97">
        <v>69.036577389760296</v>
      </c>
      <c r="Q97">
        <v>5.0805640178003815</v>
      </c>
      <c r="R97">
        <v>10.767538770053473</v>
      </c>
      <c r="S97">
        <v>3.8644843962008149</v>
      </c>
      <c r="T97">
        <v>0</v>
      </c>
      <c r="U97">
        <v>291.44306563935396</v>
      </c>
      <c r="V97">
        <v>5.1750226835443032</v>
      </c>
      <c r="W97">
        <v>10.179821761658031</v>
      </c>
      <c r="X97">
        <v>24.984399958075674</v>
      </c>
      <c r="Y97">
        <v>0</v>
      </c>
      <c r="Z97">
        <v>1.6562832000000001</v>
      </c>
      <c r="AA97">
        <v>10.705230943060082</v>
      </c>
      <c r="AB97">
        <v>10.036104000000002</v>
      </c>
      <c r="AC97">
        <v>7.3809581492068475</v>
      </c>
      <c r="AD97">
        <v>6.9448499999999989</v>
      </c>
      <c r="AE97">
        <v>12.557578799999998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6.478229999999999</v>
      </c>
      <c r="AL97">
        <v>21.247200000000007</v>
      </c>
      <c r="AM97">
        <v>2.6817120000000001</v>
      </c>
      <c r="AN97">
        <v>0</v>
      </c>
      <c r="AO97">
        <v>3.7338000000000009</v>
      </c>
      <c r="AP97">
        <v>2.5701811935239163</v>
      </c>
      <c r="AQ97">
        <v>0</v>
      </c>
      <c r="AR97">
        <v>1.6824000000000003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834.62216056799832</v>
      </c>
      <c r="DN97">
        <v>25.63609076759478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165.02879878025243</v>
      </c>
      <c r="L98">
        <v>65.234252257550409</v>
      </c>
      <c r="M98">
        <v>0</v>
      </c>
      <c r="N98">
        <v>29.997709224190594</v>
      </c>
      <c r="O98">
        <v>50.381528171361907</v>
      </c>
      <c r="P98">
        <v>69.036577389760296</v>
      </c>
      <c r="Q98">
        <v>5.0805640178003815</v>
      </c>
      <c r="R98">
        <v>10.767538770053473</v>
      </c>
      <c r="S98">
        <v>3.8644843962008149</v>
      </c>
      <c r="T98">
        <v>0</v>
      </c>
      <c r="U98">
        <v>291.44306563935396</v>
      </c>
      <c r="V98">
        <v>5.1750226835443032</v>
      </c>
      <c r="W98">
        <v>10.179821761658031</v>
      </c>
      <c r="X98">
        <v>24.984399958075674</v>
      </c>
      <c r="Y98">
        <v>0</v>
      </c>
      <c r="Z98">
        <v>1.6562832000000001</v>
      </c>
      <c r="AA98">
        <v>10.705230943060082</v>
      </c>
      <c r="AB98">
        <v>10.036104000000002</v>
      </c>
      <c r="AC98">
        <v>7.3809581492068475</v>
      </c>
      <c r="AD98">
        <v>6.9448499999999989</v>
      </c>
      <c r="AE98">
        <v>12.557578799999998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6.478229999999999</v>
      </c>
      <c r="AL98">
        <v>21.247200000000007</v>
      </c>
      <c r="AM98">
        <v>2.6817120000000001</v>
      </c>
      <c r="AN98">
        <v>0</v>
      </c>
      <c r="AO98">
        <v>3.7338000000000009</v>
      </c>
      <c r="AP98">
        <v>2.5701811935239163</v>
      </c>
      <c r="AQ98">
        <v>0</v>
      </c>
      <c r="AR98">
        <v>1.6824000000000003</v>
      </c>
      <c r="AS98">
        <v>3.4170000000000003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835.4509537655897</v>
      </c>
      <c r="DN98">
        <v>25.661547570003343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3.4678769683781221</v>
      </c>
      <c r="L99">
        <f t="shared" si="2"/>
        <v>1.240726321572504</v>
      </c>
      <c r="M99">
        <f t="shared" si="2"/>
        <v>0</v>
      </c>
      <c r="N99">
        <f t="shared" si="2"/>
        <v>0.72036700457739011</v>
      </c>
      <c r="O99">
        <f t="shared" si="2"/>
        <v>1.2087567932696575</v>
      </c>
      <c r="P99">
        <f t="shared" si="2"/>
        <v>1.6579512576611373</v>
      </c>
      <c r="Q99">
        <f t="shared" si="2"/>
        <v>0.10116719118064878</v>
      </c>
      <c r="R99">
        <f t="shared" si="2"/>
        <v>0.2372667913162258</v>
      </c>
      <c r="S99">
        <f t="shared" si="2"/>
        <v>0.11574817887766667</v>
      </c>
      <c r="T99">
        <f t="shared" si="2"/>
        <v>0</v>
      </c>
      <c r="U99">
        <f t="shared" si="2"/>
        <v>6.9852412535921466</v>
      </c>
      <c r="V99">
        <f t="shared" si="2"/>
        <v>0.12326331105497379</v>
      </c>
      <c r="W99">
        <f t="shared" si="2"/>
        <v>0.23750900313229209</v>
      </c>
      <c r="X99">
        <f t="shared" si="2"/>
        <v>0.59962084636311663</v>
      </c>
      <c r="Y99">
        <f t="shared" si="2"/>
        <v>0</v>
      </c>
      <c r="Z99">
        <f t="shared" si="2"/>
        <v>4.4286995500000044E-2</v>
      </c>
      <c r="AA99">
        <f t="shared" si="2"/>
        <v>0.15044509383014146</v>
      </c>
      <c r="AB99">
        <f t="shared" si="2"/>
        <v>0.19399748400000022</v>
      </c>
      <c r="AC99">
        <f t="shared" si="2"/>
        <v>0.12172816380555983</v>
      </c>
      <c r="AD99">
        <f t="shared" si="2"/>
        <v>0.17368566599999957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0.92740196999999946</v>
      </c>
      <c r="AI99">
        <f t="shared" si="2"/>
        <v>0</v>
      </c>
      <c r="AJ99">
        <f t="shared" si="2"/>
        <v>0</v>
      </c>
      <c r="AK99">
        <f t="shared" si="2"/>
        <v>0.15547752000000017</v>
      </c>
      <c r="AL99">
        <f t="shared" si="2"/>
        <v>0.48831672499999978</v>
      </c>
      <c r="AM99">
        <f t="shared" si="2"/>
        <v>2.0310243799999999E-2</v>
      </c>
      <c r="AN99">
        <f t="shared" si="2"/>
        <v>0</v>
      </c>
      <c r="AO99">
        <f t="shared" si="2"/>
        <v>8.5914738000000074E-2</v>
      </c>
      <c r="AP99">
        <f t="shared" si="2"/>
        <v>6.5092278771430118E-2</v>
      </c>
      <c r="AQ99">
        <f t="shared" si="2"/>
        <v>0</v>
      </c>
      <c r="AR99">
        <f t="shared" si="2"/>
        <v>9.7789500000000043E-2</v>
      </c>
      <c r="AS99">
        <f t="shared" si="2"/>
        <v>7.5746347499999908E-2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19.013069599183112</v>
      </c>
      <c r="DN99">
        <f t="shared" si="3"/>
        <v>0.58399993919989646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9.4104861211898356</v>
      </c>
      <c r="L3">
        <v>578.49583412394065</v>
      </c>
      <c r="M3">
        <v>28.230786466502359</v>
      </c>
      <c r="N3">
        <v>36.244654856444718</v>
      </c>
      <c r="O3">
        <v>0</v>
      </c>
      <c r="P3">
        <v>42.743309411068367</v>
      </c>
      <c r="Q3">
        <v>5.9560997876857753</v>
      </c>
      <c r="R3">
        <v>13.003477442877974</v>
      </c>
      <c r="S3">
        <v>8.1025853906250003</v>
      </c>
      <c r="T3">
        <v>0</v>
      </c>
      <c r="U3">
        <v>64.027596680989774</v>
      </c>
      <c r="V3">
        <v>6.0605451697127934</v>
      </c>
      <c r="W3">
        <v>12.48103370501774</v>
      </c>
      <c r="X3">
        <v>30.168869091290222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8.3897099999999991</v>
      </c>
      <c r="AE3">
        <v>15.166195200000001</v>
      </c>
      <c r="AF3">
        <v>2.7224999999999997</v>
      </c>
      <c r="AG3">
        <v>11.992443839999998</v>
      </c>
      <c r="AH3">
        <v>43.058028000000014</v>
      </c>
      <c r="AI3">
        <v>0</v>
      </c>
      <c r="AJ3">
        <v>0</v>
      </c>
      <c r="AK3">
        <v>7.8249299999999993</v>
      </c>
      <c r="AL3">
        <v>0</v>
      </c>
      <c r="AM3">
        <v>0</v>
      </c>
      <c r="AN3">
        <v>1.0904100000000001</v>
      </c>
      <c r="AO3">
        <v>2.7059760000000002</v>
      </c>
      <c r="AP3">
        <v>4.087476324164812</v>
      </c>
      <c r="AQ3">
        <v>13.917599999999998</v>
      </c>
      <c r="AR3">
        <v>14.902800000000003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974.426461797824</v>
      </c>
      <c r="DN3">
        <v>29.930367929469128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9.4104861211898356</v>
      </c>
      <c r="L4">
        <v>578.49583412394065</v>
      </c>
      <c r="M4">
        <v>28.230786466502359</v>
      </c>
      <c r="N4">
        <v>36.244654856444718</v>
      </c>
      <c r="O4">
        <v>0</v>
      </c>
      <c r="P4">
        <v>42.743309411068367</v>
      </c>
      <c r="Q4">
        <v>5.9560997876857753</v>
      </c>
      <c r="R4">
        <v>13.003477442877974</v>
      </c>
      <c r="S4">
        <v>8.1025853906250003</v>
      </c>
      <c r="T4">
        <v>0</v>
      </c>
      <c r="U4">
        <v>64.027596680989774</v>
      </c>
      <c r="V4">
        <v>6.0605451697127934</v>
      </c>
      <c r="W4">
        <v>12.48103370501774</v>
      </c>
      <c r="X4">
        <v>30.168869091290222</v>
      </c>
      <c r="Y4">
        <v>0</v>
      </c>
      <c r="Z4">
        <v>2.0108250000000001</v>
      </c>
      <c r="AA4">
        <v>12.929271077146669</v>
      </c>
      <c r="AB4">
        <v>12.12276</v>
      </c>
      <c r="AC4">
        <v>8.9169460386367216</v>
      </c>
      <c r="AD4">
        <v>8.3897099999999991</v>
      </c>
      <c r="AE4">
        <v>15.166195200000001</v>
      </c>
      <c r="AF4">
        <v>2.7224999999999997</v>
      </c>
      <c r="AG4">
        <v>11.992443839999998</v>
      </c>
      <c r="AH4">
        <v>43.058028000000014</v>
      </c>
      <c r="AI4">
        <v>0</v>
      </c>
      <c r="AJ4">
        <v>0</v>
      </c>
      <c r="AK4">
        <v>7.8249299999999993</v>
      </c>
      <c r="AL4">
        <v>0</v>
      </c>
      <c r="AM4">
        <v>0</v>
      </c>
      <c r="AN4">
        <v>1.0904100000000001</v>
      </c>
      <c r="AO4">
        <v>2.7059760000000002</v>
      </c>
      <c r="AP4">
        <v>4.087476324164812</v>
      </c>
      <c r="AQ4">
        <v>13.917599999999998</v>
      </c>
      <c r="AR4">
        <v>14.902800000000003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974.426461797824</v>
      </c>
      <c r="DN4">
        <v>29.930367929469128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9.4104861211898356</v>
      </c>
      <c r="L5">
        <v>578.49583412394065</v>
      </c>
      <c r="M5">
        <v>28.230786466502359</v>
      </c>
      <c r="N5">
        <v>36.244654856444718</v>
      </c>
      <c r="O5">
        <v>0</v>
      </c>
      <c r="P5">
        <v>42.743309411068367</v>
      </c>
      <c r="Q5">
        <v>5.9560997876857753</v>
      </c>
      <c r="R5">
        <v>13.003477442877974</v>
      </c>
      <c r="S5">
        <v>8.1025853906250003</v>
      </c>
      <c r="T5">
        <v>0</v>
      </c>
      <c r="U5">
        <v>64.027596680989774</v>
      </c>
      <c r="V5">
        <v>6.0605451697127934</v>
      </c>
      <c r="W5">
        <v>12.48103370501774</v>
      </c>
      <c r="X5">
        <v>30.168869091290222</v>
      </c>
      <c r="Y5">
        <v>0</v>
      </c>
      <c r="Z5">
        <v>2.0108250000000001</v>
      </c>
      <c r="AA5">
        <v>12.929271077146669</v>
      </c>
      <c r="AB5">
        <v>12.12276</v>
      </c>
      <c r="AC5">
        <v>8.9169460386367216</v>
      </c>
      <c r="AD5">
        <v>8.3897099999999991</v>
      </c>
      <c r="AE5">
        <v>15.166195200000001</v>
      </c>
      <c r="AF5">
        <v>2.7224999999999997</v>
      </c>
      <c r="AG5">
        <v>11.992443839999998</v>
      </c>
      <c r="AH5">
        <v>43.058028000000014</v>
      </c>
      <c r="AI5">
        <v>0</v>
      </c>
      <c r="AJ5">
        <v>0</v>
      </c>
      <c r="AK5">
        <v>7.8249299999999993</v>
      </c>
      <c r="AL5">
        <v>0</v>
      </c>
      <c r="AM5">
        <v>0</v>
      </c>
      <c r="AN5">
        <v>1.0904100000000001</v>
      </c>
      <c r="AO5">
        <v>2.7059760000000002</v>
      </c>
      <c r="AP5">
        <v>4.087476324164812</v>
      </c>
      <c r="AQ5">
        <v>13.917599999999998</v>
      </c>
      <c r="AR5">
        <v>2.7096000000000009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962.59661909646547</v>
      </c>
      <c r="DN5">
        <v>29.56701063082782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9.4104861211898356</v>
      </c>
      <c r="L6">
        <v>578.49583412394065</v>
      </c>
      <c r="M6">
        <v>28.230786466502359</v>
      </c>
      <c r="N6">
        <v>36.244654856444718</v>
      </c>
      <c r="O6">
        <v>0</v>
      </c>
      <c r="P6">
        <v>42.743309411068367</v>
      </c>
      <c r="Q6">
        <v>5.9560997876857753</v>
      </c>
      <c r="R6">
        <v>13.003477442877974</v>
      </c>
      <c r="S6">
        <v>8.1025853906250003</v>
      </c>
      <c r="T6">
        <v>0</v>
      </c>
      <c r="U6">
        <v>64.027596680989774</v>
      </c>
      <c r="V6">
        <v>6.0605451697127934</v>
      </c>
      <c r="W6">
        <v>12.48103370501774</v>
      </c>
      <c r="X6">
        <v>30.168869091290222</v>
      </c>
      <c r="Y6">
        <v>0</v>
      </c>
      <c r="Z6">
        <v>2.0108250000000001</v>
      </c>
      <c r="AA6">
        <v>12.929271077146669</v>
      </c>
      <c r="AB6">
        <v>12.12276</v>
      </c>
      <c r="AC6">
        <v>8.9169460386367216</v>
      </c>
      <c r="AD6">
        <v>8.3897099999999991</v>
      </c>
      <c r="AE6">
        <v>15.166195200000001</v>
      </c>
      <c r="AF6">
        <v>2.7224999999999997</v>
      </c>
      <c r="AG6">
        <v>11.992443839999998</v>
      </c>
      <c r="AH6">
        <v>43.058028000000014</v>
      </c>
      <c r="AI6">
        <v>0</v>
      </c>
      <c r="AJ6">
        <v>0</v>
      </c>
      <c r="AK6">
        <v>7.8249299999999993</v>
      </c>
      <c r="AL6">
        <v>0</v>
      </c>
      <c r="AM6">
        <v>0</v>
      </c>
      <c r="AN6">
        <v>1.0904100000000001</v>
      </c>
      <c r="AO6">
        <v>2.7059760000000002</v>
      </c>
      <c r="AP6">
        <v>4.087476324164812</v>
      </c>
      <c r="AQ6">
        <v>9.2783999999999978</v>
      </c>
      <c r="AR6">
        <v>2.7096000000000009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958.0956672564655</v>
      </c>
      <c r="DN6">
        <v>29.428762470827817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9.4104861211898356</v>
      </c>
      <c r="L7">
        <v>578.49583412394065</v>
      </c>
      <c r="M7">
        <v>28.230786466502359</v>
      </c>
      <c r="N7">
        <v>36.244654856444718</v>
      </c>
      <c r="O7">
        <v>0</v>
      </c>
      <c r="P7">
        <v>42.743309411068367</v>
      </c>
      <c r="Q7">
        <v>5.9560997876857753</v>
      </c>
      <c r="R7">
        <v>13.003477442877974</v>
      </c>
      <c r="S7">
        <v>8.1025853906250003</v>
      </c>
      <c r="T7">
        <v>0</v>
      </c>
      <c r="U7">
        <v>63.678268156424579</v>
      </c>
      <c r="V7">
        <v>6.0605451697127934</v>
      </c>
      <c r="W7">
        <v>12.48103370501774</v>
      </c>
      <c r="X7">
        <v>30.168869091290222</v>
      </c>
      <c r="Y7">
        <v>0</v>
      </c>
      <c r="Z7">
        <v>2.0108250000000001</v>
      </c>
      <c r="AA7">
        <v>8.6030349984762875</v>
      </c>
      <c r="AB7">
        <v>12.12276</v>
      </c>
      <c r="AC7">
        <v>8.9169460386367216</v>
      </c>
      <c r="AD7">
        <v>8.3897099999999991</v>
      </c>
      <c r="AE7">
        <v>15.166195200000001</v>
      </c>
      <c r="AF7">
        <v>2.7224999999999997</v>
      </c>
      <c r="AG7">
        <v>11.992443839999998</v>
      </c>
      <c r="AH7">
        <v>46.486400000000003</v>
      </c>
      <c r="AI7">
        <v>0</v>
      </c>
      <c r="AJ7">
        <v>0</v>
      </c>
      <c r="AK7">
        <v>7.8249299999999993</v>
      </c>
      <c r="AL7">
        <v>0</v>
      </c>
      <c r="AM7">
        <v>0</v>
      </c>
      <c r="AN7">
        <v>1.0904100000000001</v>
      </c>
      <c r="AO7">
        <v>2.2549800000000007</v>
      </c>
      <c r="AP7">
        <v>4.087476324164812</v>
      </c>
      <c r="AQ7">
        <v>9.2783999999999978</v>
      </c>
      <c r="AR7">
        <v>2.7096000000000009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956.44818315433452</v>
      </c>
      <c r="DN7">
        <v>29.378057969723116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9.4104861211898356</v>
      </c>
      <c r="L8">
        <v>578.49583412394065</v>
      </c>
      <c r="M8">
        <v>28.230786466502359</v>
      </c>
      <c r="N8">
        <v>36.244654856444718</v>
      </c>
      <c r="O8">
        <v>0</v>
      </c>
      <c r="P8">
        <v>42.743309411068367</v>
      </c>
      <c r="Q8">
        <v>5.9560997876857753</v>
      </c>
      <c r="R8">
        <v>13.003477442877974</v>
      </c>
      <c r="S8">
        <v>8.1025853906250003</v>
      </c>
      <c r="T8">
        <v>0</v>
      </c>
      <c r="U8">
        <v>63.678268156424579</v>
      </c>
      <c r="V8">
        <v>6.0605451697127934</v>
      </c>
      <c r="W8">
        <v>12.48103370501774</v>
      </c>
      <c r="X8">
        <v>30.168869091290222</v>
      </c>
      <c r="Y8">
        <v>0</v>
      </c>
      <c r="Z8">
        <v>2.0108250000000001</v>
      </c>
      <c r="AA8">
        <v>8.6030349984762875</v>
      </c>
      <c r="AB8">
        <v>12.12276</v>
      </c>
      <c r="AC8">
        <v>8.9169460386367216</v>
      </c>
      <c r="AD8">
        <v>8.3897099999999991</v>
      </c>
      <c r="AE8">
        <v>15.166195200000001</v>
      </c>
      <c r="AF8">
        <v>2.7224999999999997</v>
      </c>
      <c r="AG8">
        <v>11.992443839999998</v>
      </c>
      <c r="AH8">
        <v>46.486400000000003</v>
      </c>
      <c r="AI8">
        <v>0</v>
      </c>
      <c r="AJ8">
        <v>0</v>
      </c>
      <c r="AK8">
        <v>7.8249299999999993</v>
      </c>
      <c r="AL8">
        <v>0</v>
      </c>
      <c r="AM8">
        <v>0</v>
      </c>
      <c r="AN8">
        <v>1.0904100000000001</v>
      </c>
      <c r="AO8">
        <v>2.2549800000000007</v>
      </c>
      <c r="AP8">
        <v>4.087476324164812</v>
      </c>
      <c r="AQ8">
        <v>5.1224500000000006</v>
      </c>
      <c r="AR8">
        <v>2.7096000000000009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952.41608046433453</v>
      </c>
      <c r="DN8">
        <v>29.254210659723118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9.4104861211898356</v>
      </c>
      <c r="L9">
        <v>578.49583412394065</v>
      </c>
      <c r="M9">
        <v>28.230786466502359</v>
      </c>
      <c r="N9">
        <v>36.244654856444718</v>
      </c>
      <c r="O9">
        <v>0</v>
      </c>
      <c r="P9">
        <v>42.743309411068367</v>
      </c>
      <c r="Q9">
        <v>5.9560997876857753</v>
      </c>
      <c r="R9">
        <v>13.003477442877974</v>
      </c>
      <c r="S9">
        <v>8.1025853906250003</v>
      </c>
      <c r="T9">
        <v>0</v>
      </c>
      <c r="U9">
        <v>63.678268156424579</v>
      </c>
      <c r="V9">
        <v>6.0605451697127934</v>
      </c>
      <c r="W9">
        <v>12.48103370501774</v>
      </c>
      <c r="X9">
        <v>30.168869091290222</v>
      </c>
      <c r="Y9">
        <v>0</v>
      </c>
      <c r="Z9">
        <v>2.0108250000000001</v>
      </c>
      <c r="AA9">
        <v>8.6030349984762875</v>
      </c>
      <c r="AB9">
        <v>12.12276</v>
      </c>
      <c r="AC9">
        <v>8.9169460386367216</v>
      </c>
      <c r="AD9">
        <v>8.3897099999999991</v>
      </c>
      <c r="AE9">
        <v>15.166195200000001</v>
      </c>
      <c r="AF9">
        <v>2.7224999999999997</v>
      </c>
      <c r="AG9">
        <v>11.992443839999998</v>
      </c>
      <c r="AH9">
        <v>46.486400000000003</v>
      </c>
      <c r="AI9">
        <v>0</v>
      </c>
      <c r="AJ9">
        <v>0</v>
      </c>
      <c r="AK9">
        <v>7.8249299999999993</v>
      </c>
      <c r="AL9">
        <v>0</v>
      </c>
      <c r="AM9">
        <v>0</v>
      </c>
      <c r="AN9">
        <v>1.0904100000000001</v>
      </c>
      <c r="AO9">
        <v>2.2549800000000007</v>
      </c>
      <c r="AP9">
        <v>3.8909630393491965</v>
      </c>
      <c r="AQ9">
        <v>5.1224500000000006</v>
      </c>
      <c r="AR9">
        <v>2.7096000000000009</v>
      </c>
      <c r="AS9">
        <v>3.0952500000000005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947.86105812444953</v>
      </c>
      <c r="DN9">
        <v>29.114289714792399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9.4104861211898356</v>
      </c>
      <c r="L10">
        <v>578.49583412394065</v>
      </c>
      <c r="M10">
        <v>28.230786466502359</v>
      </c>
      <c r="N10">
        <v>36.244654856444718</v>
      </c>
      <c r="O10">
        <v>0</v>
      </c>
      <c r="P10">
        <v>42.743309411068367</v>
      </c>
      <c r="Q10">
        <v>5.9560997876857753</v>
      </c>
      <c r="R10">
        <v>13.003477442877974</v>
      </c>
      <c r="S10">
        <v>8.1025853906250003</v>
      </c>
      <c r="T10">
        <v>0</v>
      </c>
      <c r="U10">
        <v>63.678268156424579</v>
      </c>
      <c r="V10">
        <v>6.0605451697127934</v>
      </c>
      <c r="W10">
        <v>13.039750121300342</v>
      </c>
      <c r="X10">
        <v>30.168869091290222</v>
      </c>
      <c r="Y10">
        <v>0</v>
      </c>
      <c r="Z10">
        <v>2.0108250000000001</v>
      </c>
      <c r="AA10">
        <v>8.6030349984762875</v>
      </c>
      <c r="AB10">
        <v>12.12276</v>
      </c>
      <c r="AC10">
        <v>8.9169460386367216</v>
      </c>
      <c r="AD10">
        <v>8.3897099999999991</v>
      </c>
      <c r="AE10">
        <v>15.166195200000001</v>
      </c>
      <c r="AF10">
        <v>2.7224999999999997</v>
      </c>
      <c r="AG10">
        <v>11.992443839999998</v>
      </c>
      <c r="AH10">
        <v>46.486400000000003</v>
      </c>
      <c r="AI10">
        <v>0</v>
      </c>
      <c r="AJ10">
        <v>0</v>
      </c>
      <c r="AK10">
        <v>7.8249299999999993</v>
      </c>
      <c r="AL10">
        <v>0</v>
      </c>
      <c r="AM10">
        <v>0</v>
      </c>
      <c r="AN10">
        <v>1.0904100000000001</v>
      </c>
      <c r="AO10">
        <v>2.2549800000000007</v>
      </c>
      <c r="AP10">
        <v>3.8909630393491965</v>
      </c>
      <c r="AQ10">
        <v>5.1224500000000006</v>
      </c>
      <c r="AR10">
        <v>2.7096000000000009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948.40312473014842</v>
      </c>
      <c r="DN10">
        <v>29.130939525376235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9.4104861211898356</v>
      </c>
      <c r="L11">
        <v>578.49583412394065</v>
      </c>
      <c r="M11">
        <v>28.230786466502359</v>
      </c>
      <c r="N11">
        <v>36.244654856444718</v>
      </c>
      <c r="O11">
        <v>0</v>
      </c>
      <c r="P11">
        <v>42.743309411068367</v>
      </c>
      <c r="Q11">
        <v>5.9560997876857753</v>
      </c>
      <c r="R11">
        <v>13.003477442877974</v>
      </c>
      <c r="S11">
        <v>8.1025853906250003</v>
      </c>
      <c r="T11">
        <v>0</v>
      </c>
      <c r="U11">
        <v>63.678268156424579</v>
      </c>
      <c r="V11">
        <v>6.0605451697127934</v>
      </c>
      <c r="W11">
        <v>12.48103370501774</v>
      </c>
      <c r="X11">
        <v>30.168869091290222</v>
      </c>
      <c r="Y11">
        <v>0</v>
      </c>
      <c r="Z11">
        <v>2.0108250000000001</v>
      </c>
      <c r="AA11">
        <v>8.6030349984762875</v>
      </c>
      <c r="AB11">
        <v>12.12276</v>
      </c>
      <c r="AC11">
        <v>8.9169460386367216</v>
      </c>
      <c r="AD11">
        <v>8.3897099999999991</v>
      </c>
      <c r="AE11">
        <v>15.166195200000001</v>
      </c>
      <c r="AF11">
        <v>2.7224999999999997</v>
      </c>
      <c r="AG11">
        <v>11.992443839999998</v>
      </c>
      <c r="AH11">
        <v>46.486400000000003</v>
      </c>
      <c r="AI11">
        <v>0</v>
      </c>
      <c r="AJ11">
        <v>0</v>
      </c>
      <c r="AK11">
        <v>7.8249299999999993</v>
      </c>
      <c r="AL11">
        <v>0</v>
      </c>
      <c r="AM11">
        <v>0</v>
      </c>
      <c r="AN11">
        <v>1.0904100000000001</v>
      </c>
      <c r="AO11">
        <v>2.2549800000000007</v>
      </c>
      <c r="AP11">
        <v>3.8909630393491965</v>
      </c>
      <c r="AQ11">
        <v>0</v>
      </c>
      <c r="AR11">
        <v>2.7096000000000009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942.89125713444957</v>
      </c>
      <c r="DN11">
        <v>28.961640704792394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9.4104861211898356</v>
      </c>
      <c r="L12">
        <v>578.49583412394065</v>
      </c>
      <c r="M12">
        <v>28.230786466502359</v>
      </c>
      <c r="N12">
        <v>36.244654856444718</v>
      </c>
      <c r="O12">
        <v>0</v>
      </c>
      <c r="P12">
        <v>42.743309411068367</v>
      </c>
      <c r="Q12">
        <v>3.0743058751529988</v>
      </c>
      <c r="R12">
        <v>13.003477442877974</v>
      </c>
      <c r="S12">
        <v>3.9990368932038836</v>
      </c>
      <c r="T12">
        <v>0</v>
      </c>
      <c r="U12">
        <v>63.678268156424579</v>
      </c>
      <c r="V12">
        <v>6.0605451697127934</v>
      </c>
      <c r="W12">
        <v>12.48103370501774</v>
      </c>
      <c r="X12">
        <v>30.168869091290222</v>
      </c>
      <c r="Y12">
        <v>0</v>
      </c>
      <c r="Z12">
        <v>2.0108250000000001</v>
      </c>
      <c r="AA12">
        <v>8.6030349984762875</v>
      </c>
      <c r="AB12">
        <v>12.12276</v>
      </c>
      <c r="AC12">
        <v>8.9169460386367216</v>
      </c>
      <c r="AD12">
        <v>8.3897099999999991</v>
      </c>
      <c r="AE12">
        <v>15.166195200000001</v>
      </c>
      <c r="AF12">
        <v>2.7224999999999997</v>
      </c>
      <c r="AG12">
        <v>11.992443839999998</v>
      </c>
      <c r="AH12">
        <v>46.486400000000003</v>
      </c>
      <c r="AI12">
        <v>0</v>
      </c>
      <c r="AJ12">
        <v>0</v>
      </c>
      <c r="AK12">
        <v>7.8249299999999993</v>
      </c>
      <c r="AL12">
        <v>0</v>
      </c>
      <c r="AM12">
        <v>0</v>
      </c>
      <c r="AN12">
        <v>1.0904100000000001</v>
      </c>
      <c r="AO12">
        <v>2.2549800000000007</v>
      </c>
      <c r="AP12">
        <v>3.8909630393491965</v>
      </c>
      <c r="AQ12">
        <v>0</v>
      </c>
      <c r="AR12">
        <v>2.7096000000000009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936.11407784672338</v>
      </c>
      <c r="DN12">
        <v>28.753477582564727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9.4104861211898356</v>
      </c>
      <c r="L13">
        <v>578.49583412394065</v>
      </c>
      <c r="M13">
        <v>28.230786466502359</v>
      </c>
      <c r="N13">
        <v>36.244654856444718</v>
      </c>
      <c r="O13">
        <v>0</v>
      </c>
      <c r="P13">
        <v>42.743309411068367</v>
      </c>
      <c r="Q13">
        <v>3.0743058751529988</v>
      </c>
      <c r="R13">
        <v>13.003477442877974</v>
      </c>
      <c r="S13">
        <v>3.9990368932038836</v>
      </c>
      <c r="T13">
        <v>0</v>
      </c>
      <c r="U13">
        <v>63.678268156424579</v>
      </c>
      <c r="V13">
        <v>6.0605451697127934</v>
      </c>
      <c r="W13">
        <v>12.48103370501774</v>
      </c>
      <c r="X13">
        <v>30.168869091290222</v>
      </c>
      <c r="Y13">
        <v>0</v>
      </c>
      <c r="Z13">
        <v>2.0108250000000001</v>
      </c>
      <c r="AA13">
        <v>8.6030349984762875</v>
      </c>
      <c r="AB13">
        <v>12.12276</v>
      </c>
      <c r="AC13">
        <v>8.9169460386367216</v>
      </c>
      <c r="AD13">
        <v>8.3897099999999991</v>
      </c>
      <c r="AE13">
        <v>15.166195200000001</v>
      </c>
      <c r="AF13">
        <v>2.7224999999999997</v>
      </c>
      <c r="AG13">
        <v>11.992443839999998</v>
      </c>
      <c r="AH13">
        <v>46.486400000000003</v>
      </c>
      <c r="AI13">
        <v>0</v>
      </c>
      <c r="AJ13">
        <v>0</v>
      </c>
      <c r="AK13">
        <v>7.8249299999999993</v>
      </c>
      <c r="AL13">
        <v>0</v>
      </c>
      <c r="AM13">
        <v>0</v>
      </c>
      <c r="AN13">
        <v>1.0904100000000001</v>
      </c>
      <c r="AO13">
        <v>4.0589640000000005</v>
      </c>
      <c r="AP13">
        <v>3.8909630393491965</v>
      </c>
      <c r="AQ13">
        <v>0</v>
      </c>
      <c r="AR13">
        <v>2.7096000000000009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937.86430312352331</v>
      </c>
      <c r="DN13">
        <v>28.807236305764732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9.4104861211898356</v>
      </c>
      <c r="L14">
        <v>578.49583412394065</v>
      </c>
      <c r="M14">
        <v>28.230786466502359</v>
      </c>
      <c r="N14">
        <v>36.244654856444718</v>
      </c>
      <c r="O14">
        <v>0</v>
      </c>
      <c r="P14">
        <v>42.743309411068367</v>
      </c>
      <c r="Q14">
        <v>3.0743058751529988</v>
      </c>
      <c r="R14">
        <v>13.003477442877974</v>
      </c>
      <c r="S14">
        <v>3.9990368932038836</v>
      </c>
      <c r="T14">
        <v>0</v>
      </c>
      <c r="U14">
        <v>63.678268156424579</v>
      </c>
      <c r="V14">
        <v>6.0605451697127934</v>
      </c>
      <c r="W14">
        <v>12.48103370501774</v>
      </c>
      <c r="X14">
        <v>30.168869091290222</v>
      </c>
      <c r="Y14">
        <v>0</v>
      </c>
      <c r="Z14">
        <v>2.0108250000000001</v>
      </c>
      <c r="AA14">
        <v>8.6030349984762875</v>
      </c>
      <c r="AB14">
        <v>12.12276</v>
      </c>
      <c r="AC14">
        <v>8.9169460386367216</v>
      </c>
      <c r="AD14">
        <v>8.3897099999999991</v>
      </c>
      <c r="AE14">
        <v>15.166195200000001</v>
      </c>
      <c r="AF14">
        <v>2.7224999999999997</v>
      </c>
      <c r="AG14">
        <v>11.992443839999998</v>
      </c>
      <c r="AH14">
        <v>46.486400000000003</v>
      </c>
      <c r="AI14">
        <v>0</v>
      </c>
      <c r="AJ14">
        <v>0</v>
      </c>
      <c r="AK14">
        <v>7.8249299999999993</v>
      </c>
      <c r="AL14">
        <v>0</v>
      </c>
      <c r="AM14">
        <v>0</v>
      </c>
      <c r="AN14">
        <v>1.0904100000000001</v>
      </c>
      <c r="AO14">
        <v>4.0589640000000005</v>
      </c>
      <c r="AP14">
        <v>3.4586338127548411</v>
      </c>
      <c r="AQ14">
        <v>0</v>
      </c>
      <c r="AR14">
        <v>2.7096000000000009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937.44488299725981</v>
      </c>
      <c r="DN14">
        <v>28.794327205433838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9.4104861211898356</v>
      </c>
      <c r="L15">
        <v>578.49583412394065</v>
      </c>
      <c r="M15">
        <v>28.230786466502359</v>
      </c>
      <c r="N15">
        <v>36.244654856444718</v>
      </c>
      <c r="O15">
        <v>0</v>
      </c>
      <c r="P15">
        <v>42.743309411068367</v>
      </c>
      <c r="Q15">
        <v>3.0021347962382441</v>
      </c>
      <c r="R15">
        <v>13.003477442877974</v>
      </c>
      <c r="S15">
        <v>3.9990368932038836</v>
      </c>
      <c r="T15">
        <v>0</v>
      </c>
      <c r="U15">
        <v>63.678268156424579</v>
      </c>
      <c r="V15">
        <v>6.0605451697127934</v>
      </c>
      <c r="W15">
        <v>12.48103370501774</v>
      </c>
      <c r="X15">
        <v>30.168869091290222</v>
      </c>
      <c r="Y15">
        <v>0</v>
      </c>
      <c r="Z15">
        <v>2.0108250000000001</v>
      </c>
      <c r="AA15">
        <v>8.6030349984762875</v>
      </c>
      <c r="AB15">
        <v>12.12276</v>
      </c>
      <c r="AC15">
        <v>5.9386400000000004</v>
      </c>
      <c r="AD15">
        <v>8.3897099999999991</v>
      </c>
      <c r="AE15">
        <v>15.166195200000001</v>
      </c>
      <c r="AF15">
        <v>2.7224999999999997</v>
      </c>
      <c r="AG15">
        <v>11.992443839999998</v>
      </c>
      <c r="AH15">
        <v>46.486400000000003</v>
      </c>
      <c r="AI15">
        <v>0</v>
      </c>
      <c r="AJ15">
        <v>0</v>
      </c>
      <c r="AK15">
        <v>7.8249299999999993</v>
      </c>
      <c r="AL15">
        <v>0</v>
      </c>
      <c r="AM15">
        <v>0</v>
      </c>
      <c r="AN15">
        <v>1.0904100000000001</v>
      </c>
      <c r="AO15">
        <v>4.0589640000000005</v>
      </c>
      <c r="AP15">
        <v>3.1049099000867324</v>
      </c>
      <c r="AQ15">
        <v>0</v>
      </c>
      <c r="AR15">
        <v>2.7096000000000009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934.14214809790792</v>
      </c>
      <c r="DN15">
        <v>28.692861074566025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9.4104861211898356</v>
      </c>
      <c r="L16">
        <v>578.49583412394065</v>
      </c>
      <c r="M16">
        <v>28.230786466502359</v>
      </c>
      <c r="N16">
        <v>36.244654856444718</v>
      </c>
      <c r="O16">
        <v>0</v>
      </c>
      <c r="P16">
        <v>42.743309411068367</v>
      </c>
      <c r="Q16">
        <v>3.0021347962382441</v>
      </c>
      <c r="R16">
        <v>13.003477442877974</v>
      </c>
      <c r="S16">
        <v>3.9990368932038836</v>
      </c>
      <c r="T16">
        <v>0</v>
      </c>
      <c r="U16">
        <v>63.678268156424579</v>
      </c>
      <c r="V16">
        <v>6.0605451697127934</v>
      </c>
      <c r="W16">
        <v>12.48103370501774</v>
      </c>
      <c r="X16">
        <v>30.168869091290222</v>
      </c>
      <c r="Y16">
        <v>0</v>
      </c>
      <c r="Z16">
        <v>2.0108250000000001</v>
      </c>
      <c r="AA16">
        <v>8.6030349984762875</v>
      </c>
      <c r="AB16">
        <v>12.12276</v>
      </c>
      <c r="AC16">
        <v>5.9386400000000004</v>
      </c>
      <c r="AD16">
        <v>8.3897099999999991</v>
      </c>
      <c r="AE16">
        <v>15.166195200000001</v>
      </c>
      <c r="AF16">
        <v>2.7224999999999997</v>
      </c>
      <c r="AG16">
        <v>11.992443839999998</v>
      </c>
      <c r="AH16">
        <v>46.486400000000003</v>
      </c>
      <c r="AI16">
        <v>0</v>
      </c>
      <c r="AJ16">
        <v>0</v>
      </c>
      <c r="AK16">
        <v>7.8249299999999993</v>
      </c>
      <c r="AL16">
        <v>0</v>
      </c>
      <c r="AM16">
        <v>0</v>
      </c>
      <c r="AN16">
        <v>1.0904100000000001</v>
      </c>
      <c r="AO16">
        <v>4.0589640000000005</v>
      </c>
      <c r="AP16">
        <v>3.1049099000867324</v>
      </c>
      <c r="AQ16">
        <v>0</v>
      </c>
      <c r="AR16">
        <v>2.7096000000000009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934.14214809790792</v>
      </c>
      <c r="DN16">
        <v>28.692861074566025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9.4104861211898356</v>
      </c>
      <c r="L17">
        <v>578.49583412394065</v>
      </c>
      <c r="M17">
        <v>28.230786466502359</v>
      </c>
      <c r="N17">
        <v>36.244654856444718</v>
      </c>
      <c r="O17">
        <v>0</v>
      </c>
      <c r="P17">
        <v>42.743309411068367</v>
      </c>
      <c r="Q17">
        <v>3.0021347962382441</v>
      </c>
      <c r="R17">
        <v>13.003477442877974</v>
      </c>
      <c r="S17">
        <v>3.9990368932038836</v>
      </c>
      <c r="T17">
        <v>0</v>
      </c>
      <c r="U17">
        <v>63.678268156424579</v>
      </c>
      <c r="V17">
        <v>6.0605451697127934</v>
      </c>
      <c r="W17">
        <v>12.48103370501774</v>
      </c>
      <c r="X17">
        <v>30.168869091290222</v>
      </c>
      <c r="Y17">
        <v>0</v>
      </c>
      <c r="Z17">
        <v>2.0108250000000001</v>
      </c>
      <c r="AA17">
        <v>8.6030349984762875</v>
      </c>
      <c r="AB17">
        <v>12.12276</v>
      </c>
      <c r="AC17">
        <v>5.9386400000000004</v>
      </c>
      <c r="AD17">
        <v>8.3897099999999991</v>
      </c>
      <c r="AE17">
        <v>15.166195200000001</v>
      </c>
      <c r="AF17">
        <v>2.7224999999999997</v>
      </c>
      <c r="AG17">
        <v>11.992443839999998</v>
      </c>
      <c r="AH17">
        <v>46.486400000000003</v>
      </c>
      <c r="AI17">
        <v>0</v>
      </c>
      <c r="AJ17">
        <v>0</v>
      </c>
      <c r="AK17">
        <v>7.8249299999999993</v>
      </c>
      <c r="AL17">
        <v>0</v>
      </c>
      <c r="AM17">
        <v>0</v>
      </c>
      <c r="AN17">
        <v>1.0904100000000001</v>
      </c>
      <c r="AO17">
        <v>4.0589640000000005</v>
      </c>
      <c r="AP17">
        <v>3.1049099000867324</v>
      </c>
      <c r="AQ17">
        <v>0</v>
      </c>
      <c r="AR17">
        <v>2.7096000000000009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934.14214809790792</v>
      </c>
      <c r="DN17">
        <v>28.692861074566025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9.4104861211898356</v>
      </c>
      <c r="L18">
        <v>578.49583412394065</v>
      </c>
      <c r="M18">
        <v>28.230786466502359</v>
      </c>
      <c r="N18">
        <v>36.244654856444718</v>
      </c>
      <c r="O18">
        <v>0</v>
      </c>
      <c r="P18">
        <v>42.743309411068367</v>
      </c>
      <c r="Q18">
        <v>3.0021347962382441</v>
      </c>
      <c r="R18">
        <v>13.003477442877974</v>
      </c>
      <c r="S18">
        <v>3.9990368932038836</v>
      </c>
      <c r="T18">
        <v>0</v>
      </c>
      <c r="U18">
        <v>63.678268156424579</v>
      </c>
      <c r="V18">
        <v>6.0605451697127934</v>
      </c>
      <c r="W18">
        <v>12.48103370501774</v>
      </c>
      <c r="X18">
        <v>30.168869091290222</v>
      </c>
      <c r="Y18">
        <v>0</v>
      </c>
      <c r="Z18">
        <v>2.0108250000000001</v>
      </c>
      <c r="AA18">
        <v>8.6030349984762875</v>
      </c>
      <c r="AB18">
        <v>12.12276</v>
      </c>
      <c r="AC18">
        <v>5.9386400000000004</v>
      </c>
      <c r="AD18">
        <v>8.3897099999999991</v>
      </c>
      <c r="AE18">
        <v>15.166195200000001</v>
      </c>
      <c r="AF18">
        <v>2.7224999999999997</v>
      </c>
      <c r="AG18">
        <v>11.992443839999998</v>
      </c>
      <c r="AH18">
        <v>46.486400000000003</v>
      </c>
      <c r="AI18">
        <v>0</v>
      </c>
      <c r="AJ18">
        <v>0</v>
      </c>
      <c r="AK18">
        <v>7.8249299999999993</v>
      </c>
      <c r="AL18">
        <v>0</v>
      </c>
      <c r="AM18">
        <v>0</v>
      </c>
      <c r="AN18">
        <v>1.0904100000000001</v>
      </c>
      <c r="AO18">
        <v>4.0589640000000005</v>
      </c>
      <c r="AP18">
        <v>3.1049099000867324</v>
      </c>
      <c r="AQ18">
        <v>0</v>
      </c>
      <c r="AR18">
        <v>2.7096000000000009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934.14214809790792</v>
      </c>
      <c r="DN18">
        <v>28.692861074566025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9.4104861211898356</v>
      </c>
      <c r="L19">
        <v>578.49583412394065</v>
      </c>
      <c r="M19">
        <v>28.230786466502359</v>
      </c>
      <c r="N19">
        <v>36.244654856444718</v>
      </c>
      <c r="O19">
        <v>0</v>
      </c>
      <c r="P19">
        <v>42.743309411068367</v>
      </c>
      <c r="Q19">
        <v>3.0021347962382441</v>
      </c>
      <c r="R19">
        <v>13.003477442877974</v>
      </c>
      <c r="S19">
        <v>3.9990368932038836</v>
      </c>
      <c r="T19">
        <v>0</v>
      </c>
      <c r="U19">
        <v>63.678268156424579</v>
      </c>
      <c r="V19">
        <v>6.0605451697127934</v>
      </c>
      <c r="W19">
        <v>12.48103370501774</v>
      </c>
      <c r="X19">
        <v>30.168869091290222</v>
      </c>
      <c r="Y19">
        <v>0</v>
      </c>
      <c r="Z19">
        <v>2.0108250000000001</v>
      </c>
      <c r="AA19">
        <v>8.6030349984762875</v>
      </c>
      <c r="AB19">
        <v>12.12276</v>
      </c>
      <c r="AC19">
        <v>5.9386400000000004</v>
      </c>
      <c r="AD19">
        <v>8.3897099999999991</v>
      </c>
      <c r="AE19">
        <v>15.166195200000001</v>
      </c>
      <c r="AF19">
        <v>2.7224999999999997</v>
      </c>
      <c r="AG19">
        <v>11.992443839999998</v>
      </c>
      <c r="AH19">
        <v>46.486400000000003</v>
      </c>
      <c r="AI19">
        <v>0</v>
      </c>
      <c r="AJ19">
        <v>0</v>
      </c>
      <c r="AK19">
        <v>7.8249299999999993</v>
      </c>
      <c r="AL19">
        <v>0</v>
      </c>
      <c r="AM19">
        <v>0</v>
      </c>
      <c r="AN19">
        <v>1.0904100000000001</v>
      </c>
      <c r="AO19">
        <v>2.7059760000000002</v>
      </c>
      <c r="AP19">
        <v>3.1049099000867324</v>
      </c>
      <c r="AQ19">
        <v>0</v>
      </c>
      <c r="AR19">
        <v>2.7096000000000009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932.82947914030797</v>
      </c>
      <c r="DN19">
        <v>28.652542032166025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9.4104861211898356</v>
      </c>
      <c r="L20">
        <v>578.49583412394065</v>
      </c>
      <c r="M20">
        <v>28.230786466502359</v>
      </c>
      <c r="N20">
        <v>36.244654856444718</v>
      </c>
      <c r="O20">
        <v>0</v>
      </c>
      <c r="P20">
        <v>42.743309411068367</v>
      </c>
      <c r="Q20">
        <v>3.0021347962382441</v>
      </c>
      <c r="R20">
        <v>13.003477442877974</v>
      </c>
      <c r="S20">
        <v>3.9990368932038836</v>
      </c>
      <c r="T20">
        <v>0</v>
      </c>
      <c r="U20">
        <v>63.678268156424579</v>
      </c>
      <c r="V20">
        <v>6.0605451697127934</v>
      </c>
      <c r="W20">
        <v>12.48103370501774</v>
      </c>
      <c r="X20">
        <v>30.168869091290222</v>
      </c>
      <c r="Y20">
        <v>0</v>
      </c>
      <c r="Z20">
        <v>2.0108250000000001</v>
      </c>
      <c r="AA20">
        <v>8.6030349984762875</v>
      </c>
      <c r="AB20">
        <v>12.12276</v>
      </c>
      <c r="AC20">
        <v>5.9386400000000004</v>
      </c>
      <c r="AD20">
        <v>8.3897099999999991</v>
      </c>
      <c r="AE20">
        <v>15.166195200000001</v>
      </c>
      <c r="AF20">
        <v>2.7224999999999997</v>
      </c>
      <c r="AG20">
        <v>11.992443839999998</v>
      </c>
      <c r="AH20">
        <v>46.486400000000003</v>
      </c>
      <c r="AI20">
        <v>0</v>
      </c>
      <c r="AJ20">
        <v>0</v>
      </c>
      <c r="AK20">
        <v>7.8249299999999993</v>
      </c>
      <c r="AL20">
        <v>0</v>
      </c>
      <c r="AM20">
        <v>0</v>
      </c>
      <c r="AN20">
        <v>1.0904100000000001</v>
      </c>
      <c r="AO20">
        <v>2.7059760000000002</v>
      </c>
      <c r="AP20">
        <v>3.1049099000867324</v>
      </c>
      <c r="AQ20">
        <v>0</v>
      </c>
      <c r="AR20">
        <v>14.902800000000003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944.65932184166661</v>
      </c>
      <c r="DN20">
        <v>29.015899330807329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9.4104861211898356</v>
      </c>
      <c r="L21">
        <v>578.49145330305214</v>
      </c>
      <c r="M21">
        <v>28.230786466502359</v>
      </c>
      <c r="N21">
        <v>36.244654856444718</v>
      </c>
      <c r="O21">
        <v>0</v>
      </c>
      <c r="P21">
        <v>42.743309411068367</v>
      </c>
      <c r="Q21">
        <v>3.0006217924528307</v>
      </c>
      <c r="R21">
        <v>13.003477442877974</v>
      </c>
      <c r="S21">
        <v>4.0005629733520331</v>
      </c>
      <c r="T21">
        <v>0</v>
      </c>
      <c r="U21">
        <v>63.678268156424579</v>
      </c>
      <c r="V21">
        <v>6.0605451697127934</v>
      </c>
      <c r="W21">
        <v>12.48103370501774</v>
      </c>
      <c r="X21">
        <v>30.168869091290222</v>
      </c>
      <c r="Y21">
        <v>0</v>
      </c>
      <c r="Z21">
        <v>2.0108250000000001</v>
      </c>
      <c r="AA21">
        <v>8.6030349984762875</v>
      </c>
      <c r="AB21">
        <v>12.12276</v>
      </c>
      <c r="AC21">
        <v>5.9386400000000004</v>
      </c>
      <c r="AD21">
        <v>8.3897099999999991</v>
      </c>
      <c r="AE21">
        <v>15.166195200000001</v>
      </c>
      <c r="AF21">
        <v>2.7224999999999997</v>
      </c>
      <c r="AG21">
        <v>11.992443839999998</v>
      </c>
      <c r="AH21">
        <v>46.486400000000003</v>
      </c>
      <c r="AI21">
        <v>0</v>
      </c>
      <c r="AJ21">
        <v>0</v>
      </c>
      <c r="AK21">
        <v>7.8249299999999993</v>
      </c>
      <c r="AL21">
        <v>0</v>
      </c>
      <c r="AM21">
        <v>0</v>
      </c>
      <c r="AN21">
        <v>1.0904100000000001</v>
      </c>
      <c r="AO21">
        <v>2.7059760000000002</v>
      </c>
      <c r="AP21">
        <v>3.1049099000867324</v>
      </c>
      <c r="AQ21">
        <v>0</v>
      </c>
      <c r="AR21">
        <v>14.902800000000003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944.65508430342868</v>
      </c>
      <c r="DN21">
        <v>29.015769124519544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9.4104027121400549</v>
      </c>
      <c r="L22">
        <v>578.49145330305214</v>
      </c>
      <c r="M22">
        <v>28.230786466502359</v>
      </c>
      <c r="N22">
        <v>36.244654856444718</v>
      </c>
      <c r="O22">
        <v>0</v>
      </c>
      <c r="P22">
        <v>42.743309411068367</v>
      </c>
      <c r="Q22">
        <v>3.0006217924528307</v>
      </c>
      <c r="R22">
        <v>13.003477442877974</v>
      </c>
      <c r="S22">
        <v>4.0005629733520331</v>
      </c>
      <c r="T22">
        <v>0</v>
      </c>
      <c r="U22">
        <v>63.678268156424579</v>
      </c>
      <c r="V22">
        <v>6.0605451697127934</v>
      </c>
      <c r="W22">
        <v>12.48103370501774</v>
      </c>
      <c r="X22">
        <v>30.168869091290222</v>
      </c>
      <c r="Y22">
        <v>0</v>
      </c>
      <c r="Z22">
        <v>2.0108250000000001</v>
      </c>
      <c r="AA22">
        <v>8.6030349984762875</v>
      </c>
      <c r="AB22">
        <v>12.12276</v>
      </c>
      <c r="AC22">
        <v>5.9386400000000004</v>
      </c>
      <c r="AD22">
        <v>8.3897099999999991</v>
      </c>
      <c r="AE22">
        <v>15.166195200000001</v>
      </c>
      <c r="AF22">
        <v>2.7224999999999997</v>
      </c>
      <c r="AG22">
        <v>11.992443839999998</v>
      </c>
      <c r="AH22">
        <v>46.486400000000003</v>
      </c>
      <c r="AI22">
        <v>0</v>
      </c>
      <c r="AJ22">
        <v>0</v>
      </c>
      <c r="AK22">
        <v>7.8249299999999993</v>
      </c>
      <c r="AL22">
        <v>0</v>
      </c>
      <c r="AM22">
        <v>0</v>
      </c>
      <c r="AN22">
        <v>1.0904100000000001</v>
      </c>
      <c r="AO22">
        <v>2.7059760000000002</v>
      </c>
      <c r="AP22">
        <v>3.1049099000867324</v>
      </c>
      <c r="AQ22">
        <v>0</v>
      </c>
      <c r="AR22">
        <v>2.7096000000000009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932.82516067635174</v>
      </c>
      <c r="DN22">
        <v>28.652409342546754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9.4103570290092211</v>
      </c>
      <c r="L23">
        <v>578.49501287278633</v>
      </c>
      <c r="M23">
        <v>28.230786466502359</v>
      </c>
      <c r="N23">
        <v>36.244654856444718</v>
      </c>
      <c r="O23">
        <v>0</v>
      </c>
      <c r="P23">
        <v>42.743309411068367</v>
      </c>
      <c r="Q23">
        <v>2.9573276615969575</v>
      </c>
      <c r="R23">
        <v>13.003477442877974</v>
      </c>
      <c r="S23">
        <v>3.9987581625441693</v>
      </c>
      <c r="T23">
        <v>0</v>
      </c>
      <c r="U23">
        <v>63.678268156424579</v>
      </c>
      <c r="V23">
        <v>6.0605451697127934</v>
      </c>
      <c r="W23">
        <v>12.285542577823515</v>
      </c>
      <c r="X23">
        <v>30.168869091290222</v>
      </c>
      <c r="Y23">
        <v>0</v>
      </c>
      <c r="Z23">
        <v>2.0108250000000001</v>
      </c>
      <c r="AA23">
        <v>8.6030349984762875</v>
      </c>
      <c r="AB23">
        <v>12.12276</v>
      </c>
      <c r="AC23">
        <v>5.9386400000000004</v>
      </c>
      <c r="AD23">
        <v>8.3897099999999991</v>
      </c>
      <c r="AE23">
        <v>15.166195200000001</v>
      </c>
      <c r="AF23">
        <v>2.7224999999999997</v>
      </c>
      <c r="AG23">
        <v>11.992443839999998</v>
      </c>
      <c r="AH23">
        <v>46.486400000000003</v>
      </c>
      <c r="AI23">
        <v>0</v>
      </c>
      <c r="AJ23">
        <v>0</v>
      </c>
      <c r="AK23">
        <v>7.8249299999999993</v>
      </c>
      <c r="AL23">
        <v>0</v>
      </c>
      <c r="AM23">
        <v>0</v>
      </c>
      <c r="AN23">
        <v>1.0904100000000001</v>
      </c>
      <c r="AO23">
        <v>2.7059760000000002</v>
      </c>
      <c r="AP23">
        <v>3.1049099000867324</v>
      </c>
      <c r="AQ23">
        <v>4.6391999999999989</v>
      </c>
      <c r="AR23">
        <v>2.7096000000000009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937.09610101985277</v>
      </c>
      <c r="DN23">
        <v>28.783592816791156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9.4104780870395039</v>
      </c>
      <c r="L24">
        <v>578.49501287278633</v>
      </c>
      <c r="M24">
        <v>28.230786466502359</v>
      </c>
      <c r="N24">
        <v>36.244654856444718</v>
      </c>
      <c r="O24">
        <v>0</v>
      </c>
      <c r="P24">
        <v>42.743309411068367</v>
      </c>
      <c r="Q24">
        <v>5.9902489536621824</v>
      </c>
      <c r="R24">
        <v>13.003477442877974</v>
      </c>
      <c r="S24">
        <v>8.1027403973509937</v>
      </c>
      <c r="T24">
        <v>0</v>
      </c>
      <c r="U24">
        <v>63.678268156424579</v>
      </c>
      <c r="V24">
        <v>6.0605451697127934</v>
      </c>
      <c r="W24">
        <v>12.285542577823515</v>
      </c>
      <c r="X24">
        <v>30.168869091290222</v>
      </c>
      <c r="Y24">
        <v>0</v>
      </c>
      <c r="Z24">
        <v>2.0108250000000001</v>
      </c>
      <c r="AA24">
        <v>8.6030349984762875</v>
      </c>
      <c r="AB24">
        <v>12.12276</v>
      </c>
      <c r="AC24">
        <v>5.9386400000000004</v>
      </c>
      <c r="AD24">
        <v>8.3897099999999991</v>
      </c>
      <c r="AE24">
        <v>15.166195200000001</v>
      </c>
      <c r="AF24">
        <v>2.7224999999999997</v>
      </c>
      <c r="AG24">
        <v>11.992443839999998</v>
      </c>
      <c r="AH24">
        <v>46.486400000000003</v>
      </c>
      <c r="AI24">
        <v>0</v>
      </c>
      <c r="AJ24">
        <v>0</v>
      </c>
      <c r="AK24">
        <v>7.8249299999999993</v>
      </c>
      <c r="AL24">
        <v>0</v>
      </c>
      <c r="AM24">
        <v>0</v>
      </c>
      <c r="AN24">
        <v>1.0904100000000001</v>
      </c>
      <c r="AO24">
        <v>2.7059760000000002</v>
      </c>
      <c r="AP24">
        <v>3.1049099000867324</v>
      </c>
      <c r="AQ24">
        <v>4.6391999999999989</v>
      </c>
      <c r="AR24">
        <v>2.7096000000000009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944.02044219915865</v>
      </c>
      <c r="DN24">
        <v>28.996276222387614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9.4103577201217981</v>
      </c>
      <c r="L25">
        <v>578.49501287278633</v>
      </c>
      <c r="M25">
        <v>28.230786466502359</v>
      </c>
      <c r="N25">
        <v>36.244654856444718</v>
      </c>
      <c r="O25">
        <v>0</v>
      </c>
      <c r="P25">
        <v>42.743309411068367</v>
      </c>
      <c r="Q25">
        <v>5.9902489536621824</v>
      </c>
      <c r="R25">
        <v>13.003477442877974</v>
      </c>
      <c r="S25">
        <v>8.1027403973509937</v>
      </c>
      <c r="T25">
        <v>0</v>
      </c>
      <c r="U25">
        <v>63.678268156424579</v>
      </c>
      <c r="V25">
        <v>6.0605451697127934</v>
      </c>
      <c r="W25">
        <v>11.729988679245283</v>
      </c>
      <c r="X25">
        <v>30.168869091290222</v>
      </c>
      <c r="Y25">
        <v>0</v>
      </c>
      <c r="Z25">
        <v>2.0108250000000001</v>
      </c>
      <c r="AA25">
        <v>12.916669448416508</v>
      </c>
      <c r="AB25">
        <v>12.12276</v>
      </c>
      <c r="AC25">
        <v>5.9386400000000004</v>
      </c>
      <c r="AD25">
        <v>8.3897099999999991</v>
      </c>
      <c r="AE25">
        <v>15.166195200000001</v>
      </c>
      <c r="AF25">
        <v>2.7224999999999997</v>
      </c>
      <c r="AG25">
        <v>11.992443839999998</v>
      </c>
      <c r="AH25">
        <v>46.486400000000003</v>
      </c>
      <c r="AI25">
        <v>0</v>
      </c>
      <c r="AJ25">
        <v>0</v>
      </c>
      <c r="AK25">
        <v>7.8249299999999993</v>
      </c>
      <c r="AL25">
        <v>0</v>
      </c>
      <c r="AM25">
        <v>0</v>
      </c>
      <c r="AN25">
        <v>1.0904100000000001</v>
      </c>
      <c r="AO25">
        <v>2.7059760000000002</v>
      </c>
      <c r="AP25">
        <v>3.1049099000867324</v>
      </c>
      <c r="AQ25">
        <v>9.2783999999999978</v>
      </c>
      <c r="AR25">
        <v>2.7096000000000009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952.16726884490708</v>
      </c>
      <c r="DN25">
        <v>29.246609761083626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9.4104249784531664</v>
      </c>
      <c r="L26">
        <v>578.49501287278633</v>
      </c>
      <c r="M26">
        <v>28.230786466502359</v>
      </c>
      <c r="N26">
        <v>36.244654856444718</v>
      </c>
      <c r="O26">
        <v>0</v>
      </c>
      <c r="P26">
        <v>42.743309411068367</v>
      </c>
      <c r="Q26">
        <v>5.9902489536621824</v>
      </c>
      <c r="R26">
        <v>13.003477442877974</v>
      </c>
      <c r="S26">
        <v>8.1027403973509937</v>
      </c>
      <c r="T26">
        <v>0</v>
      </c>
      <c r="U26">
        <v>63.678268156424579</v>
      </c>
      <c r="V26">
        <v>6.0605451697127934</v>
      </c>
      <c r="W26">
        <v>11.729988679245283</v>
      </c>
      <c r="X26">
        <v>30.168869091290222</v>
      </c>
      <c r="Y26">
        <v>0</v>
      </c>
      <c r="Z26">
        <v>2.0108250000000001</v>
      </c>
      <c r="AA26">
        <v>12.916669448416508</v>
      </c>
      <c r="AB26">
        <v>12.12276</v>
      </c>
      <c r="AC26">
        <v>5.9386400000000004</v>
      </c>
      <c r="AD26">
        <v>8.3897099999999991</v>
      </c>
      <c r="AE26">
        <v>15.166195200000001</v>
      </c>
      <c r="AF26">
        <v>2.7224999999999997</v>
      </c>
      <c r="AG26">
        <v>11.992443839999998</v>
      </c>
      <c r="AH26">
        <v>46.486400000000003</v>
      </c>
      <c r="AI26">
        <v>0</v>
      </c>
      <c r="AJ26">
        <v>0</v>
      </c>
      <c r="AK26">
        <v>7.8249299999999993</v>
      </c>
      <c r="AL26">
        <v>0</v>
      </c>
      <c r="AM26">
        <v>0</v>
      </c>
      <c r="AN26">
        <v>1.0904100000000001</v>
      </c>
      <c r="AO26">
        <v>2.7059760000000002</v>
      </c>
      <c r="AP26">
        <v>3.1049099000867324</v>
      </c>
      <c r="AQ26">
        <v>14.323529999999998</v>
      </c>
      <c r="AR26">
        <v>2.7096000000000009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957.06211934708142</v>
      </c>
      <c r="DN26">
        <v>29.396956517240604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8.0087051499491348</v>
      </c>
      <c r="L27">
        <v>578.49501287278633</v>
      </c>
      <c r="M27">
        <v>28.230786466502359</v>
      </c>
      <c r="N27">
        <v>36.244654856444718</v>
      </c>
      <c r="O27">
        <v>0</v>
      </c>
      <c r="P27">
        <v>42.743309411068367</v>
      </c>
      <c r="Q27">
        <v>5.9902489536621824</v>
      </c>
      <c r="R27">
        <v>13.003477442877974</v>
      </c>
      <c r="S27">
        <v>8.1027403973509937</v>
      </c>
      <c r="T27">
        <v>0</v>
      </c>
      <c r="U27">
        <v>63.678268156424579</v>
      </c>
      <c r="V27">
        <v>6.3346244309559943</v>
      </c>
      <c r="W27">
        <v>11.359619710467706</v>
      </c>
      <c r="X27">
        <v>30.168869091290222</v>
      </c>
      <c r="Y27">
        <v>0</v>
      </c>
      <c r="Z27">
        <v>2.0108250000000001</v>
      </c>
      <c r="AA27">
        <v>12.916669448416508</v>
      </c>
      <c r="AB27">
        <v>12.12276</v>
      </c>
      <c r="AC27">
        <v>5.9386400000000004</v>
      </c>
      <c r="AD27">
        <v>8.3897099999999991</v>
      </c>
      <c r="AE27">
        <v>15.166195200000001</v>
      </c>
      <c r="AF27">
        <v>2.7224999999999997</v>
      </c>
      <c r="AG27">
        <v>11.992443839999998</v>
      </c>
      <c r="AH27">
        <v>46.486400000000003</v>
      </c>
      <c r="AI27">
        <v>0</v>
      </c>
      <c r="AJ27">
        <v>0</v>
      </c>
      <c r="AK27">
        <v>7.8249299999999993</v>
      </c>
      <c r="AL27">
        <v>0</v>
      </c>
      <c r="AM27">
        <v>0</v>
      </c>
      <c r="AN27">
        <v>1.0904100000000001</v>
      </c>
      <c r="AO27">
        <v>2.7059760000000002</v>
      </c>
      <c r="AP27">
        <v>3.1049099000867324</v>
      </c>
      <c r="AQ27">
        <v>19.098039999999997</v>
      </c>
      <c r="AR27">
        <v>2.7096000000000009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960.24097995718193</v>
      </c>
      <c r="DN27">
        <v>29.494596371101593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9.266159468143492</v>
      </c>
      <c r="L28">
        <v>578.49501287278633</v>
      </c>
      <c r="M28">
        <v>28.230786466502359</v>
      </c>
      <c r="N28">
        <v>36.244654856444718</v>
      </c>
      <c r="O28">
        <v>0</v>
      </c>
      <c r="P28">
        <v>42.743309411068367</v>
      </c>
      <c r="Q28">
        <v>5.9902489536621824</v>
      </c>
      <c r="R28">
        <v>13.003477442877974</v>
      </c>
      <c r="S28">
        <v>8.1027403973509937</v>
      </c>
      <c r="T28">
        <v>0</v>
      </c>
      <c r="U28">
        <v>63.678268156424579</v>
      </c>
      <c r="V28">
        <v>6.3346244309559943</v>
      </c>
      <c r="W28">
        <v>11.359619710467706</v>
      </c>
      <c r="X28">
        <v>30.168869091290222</v>
      </c>
      <c r="Y28">
        <v>0</v>
      </c>
      <c r="Z28">
        <v>2.0108250000000001</v>
      </c>
      <c r="AA28">
        <v>12.916669448416508</v>
      </c>
      <c r="AB28">
        <v>12.12276</v>
      </c>
      <c r="AC28">
        <v>5.9386400000000004</v>
      </c>
      <c r="AD28">
        <v>8.3897099999999991</v>
      </c>
      <c r="AE28">
        <v>15.166195200000001</v>
      </c>
      <c r="AF28">
        <v>2.7224999999999997</v>
      </c>
      <c r="AG28">
        <v>11.992443839999998</v>
      </c>
      <c r="AH28">
        <v>46.486400000000003</v>
      </c>
      <c r="AI28">
        <v>0</v>
      </c>
      <c r="AJ28">
        <v>0</v>
      </c>
      <c r="AK28">
        <v>7.8249299999999993</v>
      </c>
      <c r="AL28">
        <v>0</v>
      </c>
      <c r="AM28">
        <v>0</v>
      </c>
      <c r="AN28">
        <v>1.0904100000000001</v>
      </c>
      <c r="AO28">
        <v>2.7059760000000002</v>
      </c>
      <c r="AP28">
        <v>3.1049099000867324</v>
      </c>
      <c r="AQ28">
        <v>19.098039999999997</v>
      </c>
      <c r="AR28">
        <v>2.7096000000000009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961.46096212695056</v>
      </c>
      <c r="DN28">
        <v>29.532068519527371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9.4103981869794051</v>
      </c>
      <c r="L29">
        <v>578.49501287278633</v>
      </c>
      <c r="M29">
        <v>28.230786466502359</v>
      </c>
      <c r="N29">
        <v>36.244654856444718</v>
      </c>
      <c r="O29">
        <v>0</v>
      </c>
      <c r="P29">
        <v>42.743309411068367</v>
      </c>
      <c r="Q29">
        <v>5.9902489536621824</v>
      </c>
      <c r="R29">
        <v>13.003477442877974</v>
      </c>
      <c r="S29">
        <v>8.1027403973509937</v>
      </c>
      <c r="T29">
        <v>0</v>
      </c>
      <c r="U29">
        <v>63.678268156424579</v>
      </c>
      <c r="V29">
        <v>6.3346244309559943</v>
      </c>
      <c r="W29">
        <v>11.359619710467706</v>
      </c>
      <c r="X29">
        <v>30.168869091290222</v>
      </c>
      <c r="Y29">
        <v>0</v>
      </c>
      <c r="Z29">
        <v>2.0108250000000001</v>
      </c>
      <c r="AA29">
        <v>12.916669448416508</v>
      </c>
      <c r="AB29">
        <v>12.12276</v>
      </c>
      <c r="AC29">
        <v>5.9386400000000004</v>
      </c>
      <c r="AD29">
        <v>8.3897099999999991</v>
      </c>
      <c r="AE29">
        <v>15.166195200000001</v>
      </c>
      <c r="AF29">
        <v>2.7224999999999997</v>
      </c>
      <c r="AG29">
        <v>11.992443839999998</v>
      </c>
      <c r="AH29">
        <v>46.486400000000003</v>
      </c>
      <c r="AI29">
        <v>0</v>
      </c>
      <c r="AJ29">
        <v>0</v>
      </c>
      <c r="AK29">
        <v>7.8249299999999993</v>
      </c>
      <c r="AL29">
        <v>0</v>
      </c>
      <c r="AM29">
        <v>0</v>
      </c>
      <c r="AN29">
        <v>1.0904100000000001</v>
      </c>
      <c r="AO29">
        <v>2.7059760000000002</v>
      </c>
      <c r="AP29">
        <v>3.1049099000867324</v>
      </c>
      <c r="AQ29">
        <v>19.098039999999997</v>
      </c>
      <c r="AR29">
        <v>2.7096000000000009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961.60090253026419</v>
      </c>
      <c r="DN29">
        <v>29.536366835049478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9.4104033321866769</v>
      </c>
      <c r="L30">
        <v>578.49501287278633</v>
      </c>
      <c r="M30">
        <v>28.230786466502359</v>
      </c>
      <c r="N30">
        <v>36.244654856444718</v>
      </c>
      <c r="O30">
        <v>0</v>
      </c>
      <c r="P30">
        <v>42.743309411068367</v>
      </c>
      <c r="Q30">
        <v>5.9902489536621824</v>
      </c>
      <c r="R30">
        <v>13.003477442877974</v>
      </c>
      <c r="S30">
        <v>8.1027403973509937</v>
      </c>
      <c r="T30">
        <v>0</v>
      </c>
      <c r="U30">
        <v>63.678268156424579</v>
      </c>
      <c r="V30">
        <v>6.3346244309559943</v>
      </c>
      <c r="W30">
        <v>11.359619710467706</v>
      </c>
      <c r="X30">
        <v>30.168869091290222</v>
      </c>
      <c r="Y30">
        <v>0</v>
      </c>
      <c r="Z30">
        <v>2.0108250000000001</v>
      </c>
      <c r="AA30">
        <v>12.916669448416508</v>
      </c>
      <c r="AB30">
        <v>12.12276</v>
      </c>
      <c r="AC30">
        <v>5.9386400000000004</v>
      </c>
      <c r="AD30">
        <v>8.3897099999999991</v>
      </c>
      <c r="AE30">
        <v>15.166195200000001</v>
      </c>
      <c r="AF30">
        <v>2.7224999999999997</v>
      </c>
      <c r="AG30">
        <v>11.992443839999998</v>
      </c>
      <c r="AH30">
        <v>46.486400000000003</v>
      </c>
      <c r="AI30">
        <v>0</v>
      </c>
      <c r="AJ30">
        <v>0</v>
      </c>
      <c r="AK30">
        <v>7.8249299999999993</v>
      </c>
      <c r="AL30">
        <v>0</v>
      </c>
      <c r="AM30">
        <v>0</v>
      </c>
      <c r="AN30">
        <v>1.0904100000000001</v>
      </c>
      <c r="AO30">
        <v>2.7059760000000002</v>
      </c>
      <c r="AP30">
        <v>3.1049099000867324</v>
      </c>
      <c r="AQ30">
        <v>14.323529999999998</v>
      </c>
      <c r="AR30">
        <v>14.902800000000003</v>
      </c>
      <c r="AS30">
        <v>3.5079500000000001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969.19892220974782</v>
      </c>
      <c r="DN30">
        <v>29.769742300773228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9.4103811989795911</v>
      </c>
      <c r="L31">
        <v>578.49145330305214</v>
      </c>
      <c r="M31">
        <v>28.230786466502359</v>
      </c>
      <c r="N31">
        <v>36.244654856444718</v>
      </c>
      <c r="O31">
        <v>0</v>
      </c>
      <c r="P31">
        <v>42.743309411068367</v>
      </c>
      <c r="Q31">
        <v>6.131390862944162</v>
      </c>
      <c r="R31">
        <v>13.003477442877974</v>
      </c>
      <c r="S31">
        <v>8.1011434210526314</v>
      </c>
      <c r="T31">
        <v>0</v>
      </c>
      <c r="U31">
        <v>64.005199713459973</v>
      </c>
      <c r="V31">
        <v>6.2471389367088603</v>
      </c>
      <c r="W31">
        <v>11.359619710467706</v>
      </c>
      <c r="X31">
        <v>30.168869091290222</v>
      </c>
      <c r="Y31">
        <v>0</v>
      </c>
      <c r="Z31">
        <v>2.0108250000000001</v>
      </c>
      <c r="AA31">
        <v>8.6030349984762875</v>
      </c>
      <c r="AB31">
        <v>12.12276</v>
      </c>
      <c r="AC31">
        <v>5.9386400000000004</v>
      </c>
      <c r="AD31">
        <v>8.3897099999999991</v>
      </c>
      <c r="AE31">
        <v>15.166195200000001</v>
      </c>
      <c r="AF31">
        <v>2.7224999999999997</v>
      </c>
      <c r="AG31">
        <v>11.992443839999998</v>
      </c>
      <c r="AH31">
        <v>46.486400000000003</v>
      </c>
      <c r="AI31">
        <v>0</v>
      </c>
      <c r="AJ31">
        <v>0</v>
      </c>
      <c r="AK31">
        <v>7.8249299999999993</v>
      </c>
      <c r="AL31">
        <v>0</v>
      </c>
      <c r="AM31">
        <v>0</v>
      </c>
      <c r="AN31">
        <v>1.0904100000000001</v>
      </c>
      <c r="AO31">
        <v>2.7059760000000002</v>
      </c>
      <c r="AP31">
        <v>3.1049099000867324</v>
      </c>
      <c r="AQ31">
        <v>14.323529999999998</v>
      </c>
      <c r="AR31">
        <v>14.902800000000003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964.97775274727962</v>
      </c>
      <c r="DN31">
        <v>29.639986606131735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9.4103811989795911</v>
      </c>
      <c r="L32">
        <v>578.49145330305214</v>
      </c>
      <c r="M32">
        <v>28.230786466502359</v>
      </c>
      <c r="N32">
        <v>36.244654856444718</v>
      </c>
      <c r="O32">
        <v>0</v>
      </c>
      <c r="P32">
        <v>42.743309411068367</v>
      </c>
      <c r="Q32">
        <v>6.131390862944162</v>
      </c>
      <c r="R32">
        <v>13.003477442877974</v>
      </c>
      <c r="S32">
        <v>8.1011434210526314</v>
      </c>
      <c r="T32">
        <v>0</v>
      </c>
      <c r="U32">
        <v>64.027596680989774</v>
      </c>
      <c r="V32">
        <v>6.2471389367088603</v>
      </c>
      <c r="W32">
        <v>11.359619710467706</v>
      </c>
      <c r="X32">
        <v>30.168869091290222</v>
      </c>
      <c r="Y32">
        <v>0</v>
      </c>
      <c r="Z32">
        <v>2.0108250000000001</v>
      </c>
      <c r="AA32">
        <v>8.6030349984762875</v>
      </c>
      <c r="AB32">
        <v>12.12276</v>
      </c>
      <c r="AC32">
        <v>5.9386400000000004</v>
      </c>
      <c r="AD32">
        <v>8.3897099999999991</v>
      </c>
      <c r="AE32">
        <v>15.166195200000001</v>
      </c>
      <c r="AF32">
        <v>2.7224999999999997</v>
      </c>
      <c r="AG32">
        <v>11.992443839999998</v>
      </c>
      <c r="AH32">
        <v>46.486400000000003</v>
      </c>
      <c r="AI32">
        <v>0</v>
      </c>
      <c r="AJ32">
        <v>0</v>
      </c>
      <c r="AK32">
        <v>7.8249299999999993</v>
      </c>
      <c r="AL32">
        <v>0</v>
      </c>
      <c r="AM32">
        <v>0</v>
      </c>
      <c r="AN32">
        <v>1.0904100000000001</v>
      </c>
      <c r="AO32">
        <v>2.7059760000000002</v>
      </c>
      <c r="AP32">
        <v>3.1049099000867324</v>
      </c>
      <c r="AQ32">
        <v>14.323529999999998</v>
      </c>
      <c r="AR32">
        <v>2.0322000000000005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952.51242628789441</v>
      </c>
      <c r="DN32">
        <v>29.257110033046722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9.4103811989795911</v>
      </c>
      <c r="L33">
        <v>578.49145330305214</v>
      </c>
      <c r="M33">
        <v>28.230786466502359</v>
      </c>
      <c r="N33">
        <v>36.244654856444718</v>
      </c>
      <c r="O33">
        <v>0</v>
      </c>
      <c r="P33">
        <v>42.743309411068367</v>
      </c>
      <c r="Q33">
        <v>6.131390862944162</v>
      </c>
      <c r="R33">
        <v>13.005289684813755</v>
      </c>
      <c r="S33">
        <v>8.1011434210526314</v>
      </c>
      <c r="T33">
        <v>0</v>
      </c>
      <c r="U33">
        <v>64.027596680989774</v>
      </c>
      <c r="V33">
        <v>6.2453086490350236</v>
      </c>
      <c r="W33">
        <v>11.357941008856374</v>
      </c>
      <c r="X33">
        <v>30.167918952697359</v>
      </c>
      <c r="Y33">
        <v>0</v>
      </c>
      <c r="Z33">
        <v>2.0108250000000001</v>
      </c>
      <c r="AA33">
        <v>8.6030349984762875</v>
      </c>
      <c r="AB33">
        <v>12.12276</v>
      </c>
      <c r="AC33">
        <v>5.9386400000000004</v>
      </c>
      <c r="AD33">
        <v>8.3897099999999991</v>
      </c>
      <c r="AE33">
        <v>15.166195200000001</v>
      </c>
      <c r="AF33">
        <v>2.7224999999999997</v>
      </c>
      <c r="AG33">
        <v>11.992443839999998</v>
      </c>
      <c r="AH33">
        <v>46.486400000000003</v>
      </c>
      <c r="AI33">
        <v>0</v>
      </c>
      <c r="AJ33">
        <v>0</v>
      </c>
      <c r="AK33">
        <v>7.8249299999999993</v>
      </c>
      <c r="AL33">
        <v>0</v>
      </c>
      <c r="AM33">
        <v>0</v>
      </c>
      <c r="AN33">
        <v>1.0904100000000001</v>
      </c>
      <c r="AO33">
        <v>2.7059760000000002</v>
      </c>
      <c r="AP33">
        <v>3.1049099000867324</v>
      </c>
      <c r="AQ33">
        <v>9.2783999999999978</v>
      </c>
      <c r="AR33">
        <v>2.0322000000000005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947.61507309130593</v>
      </c>
      <c r="DN33">
        <v>29.106686343692964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9.4103811989795911</v>
      </c>
      <c r="L34">
        <v>578.49145330305214</v>
      </c>
      <c r="M34">
        <v>28.230786466502359</v>
      </c>
      <c r="N34">
        <v>36.244654856444718</v>
      </c>
      <c r="O34">
        <v>0</v>
      </c>
      <c r="P34">
        <v>42.743309411068367</v>
      </c>
      <c r="Q34">
        <v>6.131390862944162</v>
      </c>
      <c r="R34">
        <v>13.005289684813755</v>
      </c>
      <c r="S34">
        <v>8.1011434210526314</v>
      </c>
      <c r="T34">
        <v>0</v>
      </c>
      <c r="U34">
        <v>64.027596680989774</v>
      </c>
      <c r="V34">
        <v>6.2453086490350236</v>
      </c>
      <c r="W34">
        <v>11.357941008856374</v>
      </c>
      <c r="X34">
        <v>30.167918952697359</v>
      </c>
      <c r="Y34">
        <v>0</v>
      </c>
      <c r="Z34">
        <v>2.0108250000000001</v>
      </c>
      <c r="AA34">
        <v>4.2894005485360642</v>
      </c>
      <c r="AB34">
        <v>12.12276</v>
      </c>
      <c r="AC34">
        <v>5.9386400000000004</v>
      </c>
      <c r="AD34">
        <v>8.3897099999999991</v>
      </c>
      <c r="AE34">
        <v>15.166195200000001</v>
      </c>
      <c r="AF34">
        <v>2.7224999999999997</v>
      </c>
      <c r="AG34">
        <v>11.992443839999998</v>
      </c>
      <c r="AH34">
        <v>46.486400000000003</v>
      </c>
      <c r="AI34">
        <v>0</v>
      </c>
      <c r="AJ34">
        <v>0</v>
      </c>
      <c r="AK34">
        <v>7.8249299999999993</v>
      </c>
      <c r="AL34">
        <v>0</v>
      </c>
      <c r="AM34">
        <v>0</v>
      </c>
      <c r="AN34">
        <v>1.0904100000000001</v>
      </c>
      <c r="AO34">
        <v>2.7059760000000002</v>
      </c>
      <c r="AP34">
        <v>3.4193311557917179</v>
      </c>
      <c r="AQ34">
        <v>9.2783999999999978</v>
      </c>
      <c r="AR34">
        <v>2.0322000000000005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943.73511618833959</v>
      </c>
      <c r="DN34">
        <v>28.987430052424244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9.4103811989795911</v>
      </c>
      <c r="L35">
        <v>578.49145330305214</v>
      </c>
      <c r="M35">
        <v>28.230786466502359</v>
      </c>
      <c r="N35">
        <v>36.244654856444718</v>
      </c>
      <c r="O35">
        <v>0</v>
      </c>
      <c r="P35">
        <v>42.743309411068367</v>
      </c>
      <c r="Q35">
        <v>6.131390862944162</v>
      </c>
      <c r="R35">
        <v>13.005289684813755</v>
      </c>
      <c r="S35">
        <v>8.1011434210526314</v>
      </c>
      <c r="T35">
        <v>0</v>
      </c>
      <c r="U35">
        <v>64.027596680989774</v>
      </c>
      <c r="V35">
        <v>6.2453086490350236</v>
      </c>
      <c r="W35">
        <v>11.357941008856374</v>
      </c>
      <c r="X35">
        <v>30.167918952697359</v>
      </c>
      <c r="Y35">
        <v>0</v>
      </c>
      <c r="Z35">
        <v>2.0007000000000006</v>
      </c>
      <c r="AA35">
        <v>4.2894005485360642</v>
      </c>
      <c r="AB35">
        <v>12.12276</v>
      </c>
      <c r="AC35">
        <v>5.9386400000000004</v>
      </c>
      <c r="AD35">
        <v>8.3897099999999991</v>
      </c>
      <c r="AE35">
        <v>15.166195200000001</v>
      </c>
      <c r="AF35">
        <v>2.7224999999999997</v>
      </c>
      <c r="AG35">
        <v>11.992443839999998</v>
      </c>
      <c r="AH35">
        <v>46.486400000000003</v>
      </c>
      <c r="AI35">
        <v>0</v>
      </c>
      <c r="AJ35">
        <v>0</v>
      </c>
      <c r="AK35">
        <v>7.8249299999999993</v>
      </c>
      <c r="AL35">
        <v>0</v>
      </c>
      <c r="AM35">
        <v>0</v>
      </c>
      <c r="AN35">
        <v>1.0904100000000001</v>
      </c>
      <c r="AO35">
        <v>2.7059760000000002</v>
      </c>
      <c r="AP35">
        <v>3.4193311557917179</v>
      </c>
      <c r="AQ35">
        <v>9.2783999999999978</v>
      </c>
      <c r="AR35">
        <v>2.0322000000000005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943.72529279061234</v>
      </c>
      <c r="DN35">
        <v>28.987128450151516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9.4103811989795911</v>
      </c>
      <c r="L36">
        <v>578.49145330305214</v>
      </c>
      <c r="M36">
        <v>28.230786466502359</v>
      </c>
      <c r="N36">
        <v>36.244654856444718</v>
      </c>
      <c r="O36">
        <v>0</v>
      </c>
      <c r="P36">
        <v>42.743309411068367</v>
      </c>
      <c r="Q36">
        <v>6.131390862944162</v>
      </c>
      <c r="R36">
        <v>13.005289684813755</v>
      </c>
      <c r="S36">
        <v>8.1011434210526314</v>
      </c>
      <c r="T36">
        <v>0</v>
      </c>
      <c r="U36">
        <v>64.027596680989774</v>
      </c>
      <c r="V36">
        <v>6.2453086490350236</v>
      </c>
      <c r="W36">
        <v>11.357941008856374</v>
      </c>
      <c r="X36">
        <v>30.167918952697359</v>
      </c>
      <c r="Y36">
        <v>0</v>
      </c>
      <c r="Z36">
        <v>2.0007000000000006</v>
      </c>
      <c r="AA36">
        <v>4.2894005485360642</v>
      </c>
      <c r="AB36">
        <v>12.12276</v>
      </c>
      <c r="AC36">
        <v>5.9386400000000004</v>
      </c>
      <c r="AD36">
        <v>8.3897099999999991</v>
      </c>
      <c r="AE36">
        <v>15.166195200000001</v>
      </c>
      <c r="AF36">
        <v>2.7224999999999997</v>
      </c>
      <c r="AG36">
        <v>11.992443839999998</v>
      </c>
      <c r="AH36">
        <v>46.486400000000003</v>
      </c>
      <c r="AI36">
        <v>0</v>
      </c>
      <c r="AJ36">
        <v>0</v>
      </c>
      <c r="AK36">
        <v>7.8249299999999993</v>
      </c>
      <c r="AL36">
        <v>0</v>
      </c>
      <c r="AM36">
        <v>0</v>
      </c>
      <c r="AN36">
        <v>1.0904100000000001</v>
      </c>
      <c r="AO36">
        <v>2.7059760000000002</v>
      </c>
      <c r="AP36">
        <v>3.4193311557917179</v>
      </c>
      <c r="AQ36">
        <v>4.6391999999999989</v>
      </c>
      <c r="AR36">
        <v>2.0322000000000005</v>
      </c>
      <c r="AS36">
        <v>3.3016000000000005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939.4245415610792</v>
      </c>
      <c r="DN36">
        <v>28.855029679684669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9.4103811989795911</v>
      </c>
      <c r="L37">
        <v>578.49145330305214</v>
      </c>
      <c r="M37">
        <v>28.230786466502359</v>
      </c>
      <c r="N37">
        <v>36.244654856444718</v>
      </c>
      <c r="O37">
        <v>0</v>
      </c>
      <c r="P37">
        <v>42.743309411068367</v>
      </c>
      <c r="Q37">
        <v>6.131390862944162</v>
      </c>
      <c r="R37">
        <v>13.005289684813755</v>
      </c>
      <c r="S37">
        <v>8.1011434210526314</v>
      </c>
      <c r="T37">
        <v>0</v>
      </c>
      <c r="U37">
        <v>64.027596680989774</v>
      </c>
      <c r="V37">
        <v>6.2453086490350236</v>
      </c>
      <c r="W37">
        <v>11.357941008856374</v>
      </c>
      <c r="X37">
        <v>30.167918952697359</v>
      </c>
      <c r="Y37">
        <v>0</v>
      </c>
      <c r="Z37">
        <v>2.0007000000000006</v>
      </c>
      <c r="AA37">
        <v>3.3927461965821974</v>
      </c>
      <c r="AB37">
        <v>12.12276</v>
      </c>
      <c r="AC37">
        <v>5.9386400000000004</v>
      </c>
      <c r="AD37">
        <v>8.3897099999999991</v>
      </c>
      <c r="AE37">
        <v>15.166195200000001</v>
      </c>
      <c r="AF37">
        <v>2.7224999999999997</v>
      </c>
      <c r="AG37">
        <v>11.992443839999998</v>
      </c>
      <c r="AH37">
        <v>46.486400000000003</v>
      </c>
      <c r="AI37">
        <v>0</v>
      </c>
      <c r="AJ37">
        <v>0</v>
      </c>
      <c r="AK37">
        <v>7.8249299999999993</v>
      </c>
      <c r="AL37">
        <v>0</v>
      </c>
      <c r="AM37">
        <v>0</v>
      </c>
      <c r="AN37">
        <v>1.0904100000000001</v>
      </c>
      <c r="AO37">
        <v>2.7059760000000002</v>
      </c>
      <c r="AP37">
        <v>3.4193311557917179</v>
      </c>
      <c r="AQ37">
        <v>4.6391999999999989</v>
      </c>
      <c r="AR37">
        <v>2.0322000000000005</v>
      </c>
      <c r="AS37">
        <v>7.5936799999999991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942.71880391218781</v>
      </c>
      <c r="DN37">
        <v>28.956192976622127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4.9989717511477565</v>
      </c>
      <c r="L38">
        <v>578.49145330305214</v>
      </c>
      <c r="M38">
        <v>28.230786466502359</v>
      </c>
      <c r="N38">
        <v>36.244654856444718</v>
      </c>
      <c r="O38">
        <v>0</v>
      </c>
      <c r="P38">
        <v>42.743309411068367</v>
      </c>
      <c r="Q38">
        <v>3.0938658700651134</v>
      </c>
      <c r="R38">
        <v>3.9987668404588113</v>
      </c>
      <c r="S38">
        <v>4.0005629733520331</v>
      </c>
      <c r="T38">
        <v>0</v>
      </c>
      <c r="U38">
        <v>64.027596680989774</v>
      </c>
      <c r="V38">
        <v>6.2453086490350236</v>
      </c>
      <c r="W38">
        <v>11.357941008856374</v>
      </c>
      <c r="X38">
        <v>30.167918952697359</v>
      </c>
      <c r="Y38">
        <v>0</v>
      </c>
      <c r="Z38">
        <v>2.0007000000000006</v>
      </c>
      <c r="AA38">
        <v>0</v>
      </c>
      <c r="AB38">
        <v>12.12276</v>
      </c>
      <c r="AC38">
        <v>5.9386400000000004</v>
      </c>
      <c r="AD38">
        <v>8.3897099999999991</v>
      </c>
      <c r="AE38">
        <v>15.166195200000001</v>
      </c>
      <c r="AF38">
        <v>2.7224999999999997</v>
      </c>
      <c r="AG38">
        <v>11.992443839999998</v>
      </c>
      <c r="AH38">
        <v>46.486400000000003</v>
      </c>
      <c r="AI38">
        <v>0</v>
      </c>
      <c r="AJ38">
        <v>0</v>
      </c>
      <c r="AK38">
        <v>7.8249299999999993</v>
      </c>
      <c r="AL38">
        <v>0</v>
      </c>
      <c r="AM38">
        <v>0</v>
      </c>
      <c r="AN38">
        <v>1.0904100000000001</v>
      </c>
      <c r="AO38">
        <v>2.7059760000000002</v>
      </c>
      <c r="AP38">
        <v>3.4193311557917179</v>
      </c>
      <c r="AQ38">
        <v>0</v>
      </c>
      <c r="AR38">
        <v>2.0322000000000005</v>
      </c>
      <c r="AS38">
        <v>7.5936799999999991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914.98281931222505</v>
      </c>
      <c r="DN38">
        <v>28.104193647236304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4.9989717511477565</v>
      </c>
      <c r="L39">
        <v>506.00924614674926</v>
      </c>
      <c r="M39">
        <v>28.230786466502359</v>
      </c>
      <c r="N39">
        <v>36.244654856444718</v>
      </c>
      <c r="O39">
        <v>0</v>
      </c>
      <c r="P39">
        <v>42.743309411068367</v>
      </c>
      <c r="Q39">
        <v>2.6495746949422925</v>
      </c>
      <c r="R39">
        <v>13.005289684813755</v>
      </c>
      <c r="S39">
        <v>2.4845364652936688</v>
      </c>
      <c r="T39">
        <v>0</v>
      </c>
      <c r="U39">
        <v>64.027596680989774</v>
      </c>
      <c r="V39">
        <v>6.2453086490350236</v>
      </c>
      <c r="W39">
        <v>11.357941008856374</v>
      </c>
      <c r="X39">
        <v>30.167918952697359</v>
      </c>
      <c r="Y39">
        <v>0</v>
      </c>
      <c r="Z39">
        <v>2.0007000000000006</v>
      </c>
      <c r="AA39">
        <v>0</v>
      </c>
      <c r="AB39">
        <v>5.726</v>
      </c>
      <c r="AC39">
        <v>5.9386400000000004</v>
      </c>
      <c r="AD39">
        <v>8.3897099999999991</v>
      </c>
      <c r="AE39">
        <v>15.166195200000001</v>
      </c>
      <c r="AF39">
        <v>2.7224999999999997</v>
      </c>
      <c r="AG39">
        <v>11.992443839999998</v>
      </c>
      <c r="AH39">
        <v>46.486400000000003</v>
      </c>
      <c r="AI39">
        <v>0</v>
      </c>
      <c r="AJ39">
        <v>0</v>
      </c>
      <c r="AK39">
        <v>7.8249299999999993</v>
      </c>
      <c r="AL39">
        <v>0</v>
      </c>
      <c r="AM39">
        <v>0</v>
      </c>
      <c r="AN39">
        <v>1.0904100000000001</v>
      </c>
      <c r="AO39">
        <v>4.0589640000000005</v>
      </c>
      <c r="AP39">
        <v>3.4193311557917179</v>
      </c>
      <c r="AQ39">
        <v>0</v>
      </c>
      <c r="AR39">
        <v>14.902800000000003</v>
      </c>
      <c r="AS39">
        <v>7.5936799999999991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859.09039821596514</v>
      </c>
      <c r="DN39">
        <v>26.387440748367162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9.4103811989795911</v>
      </c>
      <c r="L40">
        <v>405.45240820120745</v>
      </c>
      <c r="M40">
        <v>28.230786466502359</v>
      </c>
      <c r="N40">
        <v>36.244654856444718</v>
      </c>
      <c r="O40">
        <v>0</v>
      </c>
      <c r="P40">
        <v>42.743309411068367</v>
      </c>
      <c r="Q40">
        <v>2.7298080164930556</v>
      </c>
      <c r="R40">
        <v>13.005289684813755</v>
      </c>
      <c r="S40">
        <v>2.9391058877476159</v>
      </c>
      <c r="T40">
        <v>0</v>
      </c>
      <c r="U40">
        <v>64.027596680989774</v>
      </c>
      <c r="V40">
        <v>6.2453086490350236</v>
      </c>
      <c r="W40">
        <v>11.357941008856374</v>
      </c>
      <c r="X40">
        <v>30.167918952697359</v>
      </c>
      <c r="Y40">
        <v>0</v>
      </c>
      <c r="Z40">
        <v>2.0007000000000006</v>
      </c>
      <c r="AA40">
        <v>0</v>
      </c>
      <c r="AB40">
        <v>5.726</v>
      </c>
      <c r="AC40">
        <v>2.9693199999999997</v>
      </c>
      <c r="AD40">
        <v>8.3897099999999991</v>
      </c>
      <c r="AE40">
        <v>15.166195200000001</v>
      </c>
      <c r="AF40">
        <v>2.7224999999999997</v>
      </c>
      <c r="AG40">
        <v>11.992443839999998</v>
      </c>
      <c r="AH40">
        <v>46.486400000000003</v>
      </c>
      <c r="AI40">
        <v>0</v>
      </c>
      <c r="AJ40">
        <v>0</v>
      </c>
      <c r="AK40">
        <v>7.8249299999999993</v>
      </c>
      <c r="AL40">
        <v>0</v>
      </c>
      <c r="AM40">
        <v>0</v>
      </c>
      <c r="AN40">
        <v>1.0904100000000001</v>
      </c>
      <c r="AO40">
        <v>4.0589640000000005</v>
      </c>
      <c r="AP40">
        <v>3.4193311557917179</v>
      </c>
      <c r="AQ40">
        <v>0</v>
      </c>
      <c r="AR40">
        <v>14.902800000000003</v>
      </c>
      <c r="AS40">
        <v>7.5936799999999991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763.44813486257738</v>
      </c>
      <c r="DN40">
        <v>23.449758348049599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9.6990318485878255</v>
      </c>
      <c r="L41">
        <v>400.00448354004732</v>
      </c>
      <c r="M41">
        <v>28.231530961232078</v>
      </c>
      <c r="N41">
        <v>36.244654856444718</v>
      </c>
      <c r="O41">
        <v>0</v>
      </c>
      <c r="P41">
        <v>42.745219357723585</v>
      </c>
      <c r="Q41">
        <v>3.5980167267135323</v>
      </c>
      <c r="R41">
        <v>13.005289684813755</v>
      </c>
      <c r="S41">
        <v>4.154138108066971</v>
      </c>
      <c r="T41">
        <v>0</v>
      </c>
      <c r="U41">
        <v>64.027596680989774</v>
      </c>
      <c r="V41">
        <v>6.2453086490350236</v>
      </c>
      <c r="W41">
        <v>11.357941008856374</v>
      </c>
      <c r="X41">
        <v>30.167918952697359</v>
      </c>
      <c r="Y41">
        <v>0</v>
      </c>
      <c r="Z41">
        <v>2.0007000000000006</v>
      </c>
      <c r="AA41">
        <v>0</v>
      </c>
      <c r="AB41">
        <v>5.726</v>
      </c>
      <c r="AC41">
        <v>2.9693199999999997</v>
      </c>
      <c r="AD41">
        <v>8.3897099999999991</v>
      </c>
      <c r="AE41">
        <v>15.166195200000001</v>
      </c>
      <c r="AF41">
        <v>2.7224999999999997</v>
      </c>
      <c r="AG41">
        <v>11.992443839999998</v>
      </c>
      <c r="AH41">
        <v>46.92221</v>
      </c>
      <c r="AI41">
        <v>0</v>
      </c>
      <c r="AJ41">
        <v>0</v>
      </c>
      <c r="AK41">
        <v>7.8249299999999993</v>
      </c>
      <c r="AL41">
        <v>0</v>
      </c>
      <c r="AM41">
        <v>0</v>
      </c>
      <c r="AN41">
        <v>1.0904100000000001</v>
      </c>
      <c r="AO41">
        <v>5.4119520000000003</v>
      </c>
      <c r="AP41">
        <v>3.4193311557917179</v>
      </c>
      <c r="AQ41">
        <v>0</v>
      </c>
      <c r="AR41">
        <v>3.3870000000000005</v>
      </c>
      <c r="AS41">
        <v>7.5936799999999991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751.02920455969172</v>
      </c>
      <c r="DN41">
        <v>23.068308011308229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9.6990318485878255</v>
      </c>
      <c r="L42">
        <v>439.70028349521056</v>
      </c>
      <c r="M42">
        <v>28.231530961232078</v>
      </c>
      <c r="N42">
        <v>36.244654856444718</v>
      </c>
      <c r="O42">
        <v>0</v>
      </c>
      <c r="P42">
        <v>42.745219357723585</v>
      </c>
      <c r="Q42">
        <v>3.5980167267135323</v>
      </c>
      <c r="R42">
        <v>13.005289684813755</v>
      </c>
      <c r="S42">
        <v>4.154138108066971</v>
      </c>
      <c r="T42">
        <v>0</v>
      </c>
      <c r="U42">
        <v>64.027596680989774</v>
      </c>
      <c r="V42">
        <v>6.2453086490350236</v>
      </c>
      <c r="W42">
        <v>11.357941008856374</v>
      </c>
      <c r="X42">
        <v>30.167918952697359</v>
      </c>
      <c r="Y42">
        <v>0</v>
      </c>
      <c r="Z42">
        <v>2.0007000000000006</v>
      </c>
      <c r="AA42">
        <v>0</v>
      </c>
      <c r="AB42">
        <v>5.726</v>
      </c>
      <c r="AC42">
        <v>2.9693199999999997</v>
      </c>
      <c r="AD42">
        <v>8.3897099999999991</v>
      </c>
      <c r="AE42">
        <v>15.166195200000001</v>
      </c>
      <c r="AF42">
        <v>2.7224999999999997</v>
      </c>
      <c r="AG42">
        <v>11.992443839999998</v>
      </c>
      <c r="AH42">
        <v>46.92221</v>
      </c>
      <c r="AI42">
        <v>0</v>
      </c>
      <c r="AJ42">
        <v>0</v>
      </c>
      <c r="AK42">
        <v>7.8249299999999993</v>
      </c>
      <c r="AL42">
        <v>0</v>
      </c>
      <c r="AM42">
        <v>0</v>
      </c>
      <c r="AN42">
        <v>1.0904100000000001</v>
      </c>
      <c r="AO42">
        <v>5.4119520000000003</v>
      </c>
      <c r="AP42">
        <v>3.4193311557917179</v>
      </c>
      <c r="AQ42">
        <v>0</v>
      </c>
      <c r="AR42">
        <v>3.3870000000000005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789.54206923239042</v>
      </c>
      <c r="DN42">
        <v>24.251243293772998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9.2558505914650855</v>
      </c>
      <c r="L43">
        <v>436.62746478873242</v>
      </c>
      <c r="M43">
        <v>28.231530961232078</v>
      </c>
      <c r="N43">
        <v>36.243279123361951</v>
      </c>
      <c r="O43">
        <v>0</v>
      </c>
      <c r="P43">
        <v>42.745219357723585</v>
      </c>
      <c r="Q43">
        <v>3.5566098892825506</v>
      </c>
      <c r="R43">
        <v>13.409606497328209</v>
      </c>
      <c r="S43">
        <v>3.9892457398119121</v>
      </c>
      <c r="T43">
        <v>0</v>
      </c>
      <c r="U43">
        <v>64.027596680989774</v>
      </c>
      <c r="V43">
        <v>6.2453086490350236</v>
      </c>
      <c r="W43">
        <v>11.357941008856374</v>
      </c>
      <c r="X43">
        <v>30.167918952697359</v>
      </c>
      <c r="Y43">
        <v>0</v>
      </c>
      <c r="Z43">
        <v>2.0007000000000006</v>
      </c>
      <c r="AA43">
        <v>0</v>
      </c>
      <c r="AB43">
        <v>5.726</v>
      </c>
      <c r="AC43">
        <v>2.9693199999999997</v>
      </c>
      <c r="AD43">
        <v>8.3897099999999991</v>
      </c>
      <c r="AE43">
        <v>15.166195200000001</v>
      </c>
      <c r="AF43">
        <v>2.7224999999999997</v>
      </c>
      <c r="AG43">
        <v>11.992443839999998</v>
      </c>
      <c r="AH43">
        <v>46.92221</v>
      </c>
      <c r="AI43">
        <v>0</v>
      </c>
      <c r="AJ43">
        <v>0</v>
      </c>
      <c r="AK43">
        <v>7.8249299999999993</v>
      </c>
      <c r="AL43">
        <v>0</v>
      </c>
      <c r="AM43">
        <v>0</v>
      </c>
      <c r="AN43">
        <v>1.0904100000000001</v>
      </c>
      <c r="AO43">
        <v>5.4119520000000003</v>
      </c>
      <c r="AP43">
        <v>3.4193311557917179</v>
      </c>
      <c r="AQ43">
        <v>0</v>
      </c>
      <c r="AR43">
        <v>3.3870000000000005</v>
      </c>
      <c r="AS43">
        <v>3.3016000000000005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782.15745262031396</v>
      </c>
      <c r="DN43">
        <v>24.024421815994227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9.2558505914650855</v>
      </c>
      <c r="L44">
        <v>403.54621160409556</v>
      </c>
      <c r="M44">
        <v>28.231530961232078</v>
      </c>
      <c r="N44">
        <v>36.243279123361951</v>
      </c>
      <c r="O44">
        <v>0</v>
      </c>
      <c r="P44">
        <v>42.745219357723585</v>
      </c>
      <c r="Q44">
        <v>3.5566098892825506</v>
      </c>
      <c r="R44">
        <v>13.409606497328209</v>
      </c>
      <c r="S44">
        <v>3.9892457398119121</v>
      </c>
      <c r="T44">
        <v>0</v>
      </c>
      <c r="U44">
        <v>64.027596680989774</v>
      </c>
      <c r="V44">
        <v>6.2453086490350236</v>
      </c>
      <c r="W44">
        <v>11.357941008856374</v>
      </c>
      <c r="X44">
        <v>30.167918952697359</v>
      </c>
      <c r="Y44">
        <v>0</v>
      </c>
      <c r="Z44">
        <v>2.0007000000000006</v>
      </c>
      <c r="AA44">
        <v>0</v>
      </c>
      <c r="AB44">
        <v>5.726</v>
      </c>
      <c r="AC44">
        <v>2.9693199999999997</v>
      </c>
      <c r="AD44">
        <v>8.3897099999999991</v>
      </c>
      <c r="AE44">
        <v>15.166195200000001</v>
      </c>
      <c r="AF44">
        <v>2.7224999999999997</v>
      </c>
      <c r="AG44">
        <v>11.992443839999998</v>
      </c>
      <c r="AH44">
        <v>46.92221</v>
      </c>
      <c r="AI44">
        <v>0</v>
      </c>
      <c r="AJ44">
        <v>0</v>
      </c>
      <c r="AK44">
        <v>7.8249299999999993</v>
      </c>
      <c r="AL44">
        <v>0</v>
      </c>
      <c r="AM44">
        <v>0</v>
      </c>
      <c r="AN44">
        <v>1.0904100000000001</v>
      </c>
      <c r="AO44">
        <v>5.4119520000000003</v>
      </c>
      <c r="AP44">
        <v>3.4193311557917179</v>
      </c>
      <c r="AQ44">
        <v>0</v>
      </c>
      <c r="AR44">
        <v>3.3870000000000005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749.86182017011242</v>
      </c>
      <c r="DN44">
        <v>23.032451081558868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9.6989366145350928</v>
      </c>
      <c r="L45">
        <v>430.00192228014657</v>
      </c>
      <c r="M45">
        <v>28.231530961232078</v>
      </c>
      <c r="N45">
        <v>36.243279123361951</v>
      </c>
      <c r="O45">
        <v>0</v>
      </c>
      <c r="P45">
        <v>42.745219357723585</v>
      </c>
      <c r="Q45">
        <v>3.3096182263610316</v>
      </c>
      <c r="R45">
        <v>13.009812794313639</v>
      </c>
      <c r="S45">
        <v>4.3295543649635038</v>
      </c>
      <c r="T45">
        <v>0</v>
      </c>
      <c r="U45">
        <v>64.027596680989774</v>
      </c>
      <c r="V45">
        <v>6.2453086490350236</v>
      </c>
      <c r="W45">
        <v>11.357941008856374</v>
      </c>
      <c r="X45">
        <v>30.167918952697359</v>
      </c>
      <c r="Y45">
        <v>0</v>
      </c>
      <c r="Z45">
        <v>2.0007000000000006</v>
      </c>
      <c r="AA45">
        <v>0</v>
      </c>
      <c r="AB45">
        <v>5.726</v>
      </c>
      <c r="AC45">
        <v>2.9693199999999997</v>
      </c>
      <c r="AD45">
        <v>8.3897099999999991</v>
      </c>
      <c r="AE45">
        <v>15.166195200000001</v>
      </c>
      <c r="AF45">
        <v>2.7224999999999997</v>
      </c>
      <c r="AG45">
        <v>11.992443839999998</v>
      </c>
      <c r="AH45">
        <v>46.92221</v>
      </c>
      <c r="AI45">
        <v>0</v>
      </c>
      <c r="AJ45">
        <v>0</v>
      </c>
      <c r="AK45">
        <v>7.8249299999999993</v>
      </c>
      <c r="AL45">
        <v>0</v>
      </c>
      <c r="AM45">
        <v>0</v>
      </c>
      <c r="AN45">
        <v>1.0904100000000001</v>
      </c>
      <c r="AO45">
        <v>6.1335456000000006</v>
      </c>
      <c r="AP45">
        <v>3.4193311557917179</v>
      </c>
      <c r="AQ45">
        <v>0</v>
      </c>
      <c r="AR45">
        <v>3.3870000000000005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776.36177944722635</v>
      </c>
      <c r="DN45">
        <v>23.846405362781439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9.6989366145350928</v>
      </c>
      <c r="L46">
        <v>430.00192228014657</v>
      </c>
      <c r="M46">
        <v>28.231530961232078</v>
      </c>
      <c r="N46">
        <v>36.243279123361951</v>
      </c>
      <c r="O46">
        <v>0</v>
      </c>
      <c r="P46">
        <v>42.745219357723585</v>
      </c>
      <c r="Q46">
        <v>3.3096182263610316</v>
      </c>
      <c r="R46">
        <v>13.009812794313639</v>
      </c>
      <c r="S46">
        <v>4.3295543649635038</v>
      </c>
      <c r="T46">
        <v>0</v>
      </c>
      <c r="U46">
        <v>64.027596680989774</v>
      </c>
      <c r="V46">
        <v>6.2453086490350236</v>
      </c>
      <c r="W46">
        <v>11.357941008856374</v>
      </c>
      <c r="X46">
        <v>30.167918952697359</v>
      </c>
      <c r="Y46">
        <v>0</v>
      </c>
      <c r="Z46">
        <v>2.0007000000000006</v>
      </c>
      <c r="AA46">
        <v>0</v>
      </c>
      <c r="AB46">
        <v>5.726</v>
      </c>
      <c r="AC46">
        <v>2.9693199999999997</v>
      </c>
      <c r="AD46">
        <v>8.3897099999999991</v>
      </c>
      <c r="AE46">
        <v>15.166195200000001</v>
      </c>
      <c r="AF46">
        <v>2.7224999999999997</v>
      </c>
      <c r="AG46">
        <v>11.992443839999998</v>
      </c>
      <c r="AH46">
        <v>46.92221</v>
      </c>
      <c r="AI46">
        <v>0</v>
      </c>
      <c r="AJ46">
        <v>0</v>
      </c>
      <c r="AK46">
        <v>7.8249299999999993</v>
      </c>
      <c r="AL46">
        <v>0</v>
      </c>
      <c r="AM46">
        <v>0</v>
      </c>
      <c r="AN46">
        <v>1.0904100000000001</v>
      </c>
      <c r="AO46">
        <v>6.1335456000000006</v>
      </c>
      <c r="AP46">
        <v>3.4193311557917179</v>
      </c>
      <c r="AQ46">
        <v>0</v>
      </c>
      <c r="AR46">
        <v>3.3870000000000005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776.36177944722635</v>
      </c>
      <c r="DN46">
        <v>23.846405362781439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9.6989366145350928</v>
      </c>
      <c r="L47">
        <v>430.00192228014657</v>
      </c>
      <c r="M47">
        <v>28.231530961232078</v>
      </c>
      <c r="N47">
        <v>36.243279123361951</v>
      </c>
      <c r="O47">
        <v>0</v>
      </c>
      <c r="P47">
        <v>42.745219357723585</v>
      </c>
      <c r="Q47">
        <v>3.2736807741312743</v>
      </c>
      <c r="R47">
        <v>13.009812794313639</v>
      </c>
      <c r="S47">
        <v>4.4301730620985005</v>
      </c>
      <c r="T47">
        <v>0</v>
      </c>
      <c r="U47">
        <v>64.027596680989774</v>
      </c>
      <c r="V47">
        <v>6.2453086490350236</v>
      </c>
      <c r="W47">
        <v>11.316714362726225</v>
      </c>
      <c r="X47">
        <v>30.167918952697359</v>
      </c>
      <c r="Y47">
        <v>0</v>
      </c>
      <c r="Z47">
        <v>2.0007000000000006</v>
      </c>
      <c r="AA47">
        <v>0</v>
      </c>
      <c r="AB47">
        <v>5.726</v>
      </c>
      <c r="AC47">
        <v>2.9693199999999997</v>
      </c>
      <c r="AD47">
        <v>8.3897099999999991</v>
      </c>
      <c r="AE47">
        <v>15.166195200000001</v>
      </c>
      <c r="AF47">
        <v>2.7224999999999997</v>
      </c>
      <c r="AG47">
        <v>11.992443839999998</v>
      </c>
      <c r="AH47">
        <v>46.92221</v>
      </c>
      <c r="AI47">
        <v>0</v>
      </c>
      <c r="AJ47">
        <v>0</v>
      </c>
      <c r="AK47">
        <v>7.8249299999999993</v>
      </c>
      <c r="AL47">
        <v>0</v>
      </c>
      <c r="AM47">
        <v>0</v>
      </c>
      <c r="AN47">
        <v>1.0904100000000001</v>
      </c>
      <c r="AO47">
        <v>6.1335456000000006</v>
      </c>
      <c r="AP47">
        <v>3.1049099000867324</v>
      </c>
      <c r="AQ47">
        <v>0</v>
      </c>
      <c r="AR47">
        <v>3.3870000000000005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776.07950201115534</v>
      </c>
      <c r="DN47">
        <v>23.837716141922286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9.4105152274019339</v>
      </c>
      <c r="L48">
        <v>430.00192228014657</v>
      </c>
      <c r="M48">
        <v>28.231530961232078</v>
      </c>
      <c r="N48">
        <v>36.243279123361951</v>
      </c>
      <c r="O48">
        <v>0</v>
      </c>
      <c r="P48">
        <v>42.745219357723585</v>
      </c>
      <c r="Q48">
        <v>3.2736807741312743</v>
      </c>
      <c r="R48">
        <v>13.009812794313639</v>
      </c>
      <c r="S48">
        <v>4.4301730620985005</v>
      </c>
      <c r="T48">
        <v>0</v>
      </c>
      <c r="U48">
        <v>64.027596680989774</v>
      </c>
      <c r="V48">
        <v>6.2453086490350236</v>
      </c>
      <c r="W48">
        <v>11.316714362726225</v>
      </c>
      <c r="X48">
        <v>30.167918952697359</v>
      </c>
      <c r="Y48">
        <v>0</v>
      </c>
      <c r="Z48">
        <v>2.0007000000000006</v>
      </c>
      <c r="AA48">
        <v>0</v>
      </c>
      <c r="AB48">
        <v>5.726</v>
      </c>
      <c r="AC48">
        <v>2.9693199999999997</v>
      </c>
      <c r="AD48">
        <v>8.3897099999999991</v>
      </c>
      <c r="AE48">
        <v>15.166195200000001</v>
      </c>
      <c r="AF48">
        <v>2.7224999999999997</v>
      </c>
      <c r="AG48">
        <v>11.992443839999998</v>
      </c>
      <c r="AH48">
        <v>46.92221</v>
      </c>
      <c r="AI48">
        <v>0</v>
      </c>
      <c r="AJ48">
        <v>0</v>
      </c>
      <c r="AK48">
        <v>7.8249299999999993</v>
      </c>
      <c r="AL48">
        <v>0</v>
      </c>
      <c r="AM48">
        <v>0</v>
      </c>
      <c r="AN48">
        <v>1.0904100000000001</v>
      </c>
      <c r="AO48">
        <v>6.1335456000000006</v>
      </c>
      <c r="AP48">
        <v>3.1049099000867324</v>
      </c>
      <c r="AQ48">
        <v>0</v>
      </c>
      <c r="AR48">
        <v>3.3870000000000005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775.79967558970395</v>
      </c>
      <c r="DN48">
        <v>23.829121176240768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9.4105152274019339</v>
      </c>
      <c r="L49">
        <v>460.00162350278623</v>
      </c>
      <c r="M49">
        <v>28.231530961232078</v>
      </c>
      <c r="N49">
        <v>36.243279123361951</v>
      </c>
      <c r="O49">
        <v>0</v>
      </c>
      <c r="P49">
        <v>42.745219357723585</v>
      </c>
      <c r="Q49">
        <v>3.2063154412635728</v>
      </c>
      <c r="R49">
        <v>13.039865598404257</v>
      </c>
      <c r="S49">
        <v>4.3809328102453096</v>
      </c>
      <c r="T49">
        <v>0</v>
      </c>
      <c r="U49">
        <v>64.027596680989774</v>
      </c>
      <c r="V49">
        <v>6.2453086490350236</v>
      </c>
      <c r="W49">
        <v>11.316714362726225</v>
      </c>
      <c r="X49">
        <v>30.167918952697359</v>
      </c>
      <c r="Y49">
        <v>0</v>
      </c>
      <c r="Z49">
        <v>2.0007000000000006</v>
      </c>
      <c r="AA49">
        <v>0</v>
      </c>
      <c r="AB49">
        <v>5.726</v>
      </c>
      <c r="AC49">
        <v>2.9693199999999997</v>
      </c>
      <c r="AD49">
        <v>8.3897099999999991</v>
      </c>
      <c r="AE49">
        <v>15.166195200000001</v>
      </c>
      <c r="AF49">
        <v>2.7224999999999997</v>
      </c>
      <c r="AG49">
        <v>11.992443839999998</v>
      </c>
      <c r="AH49">
        <v>46.92221</v>
      </c>
      <c r="AI49">
        <v>0</v>
      </c>
      <c r="AJ49">
        <v>0</v>
      </c>
      <c r="AK49">
        <v>7.8249299999999993</v>
      </c>
      <c r="AL49">
        <v>0</v>
      </c>
      <c r="AM49">
        <v>0</v>
      </c>
      <c r="AN49">
        <v>1.0904100000000001</v>
      </c>
      <c r="AO49">
        <v>6.1335456000000006</v>
      </c>
      <c r="AP49">
        <v>3.1049099000867324</v>
      </c>
      <c r="AQ49">
        <v>0</v>
      </c>
      <c r="AR49">
        <v>4.0644000000000009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805.47862576118359</v>
      </c>
      <c r="DN49">
        <v>24.740719446770328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9.4105152274019339</v>
      </c>
      <c r="L50">
        <v>460.00162350278623</v>
      </c>
      <c r="M50">
        <v>28.231530961232078</v>
      </c>
      <c r="N50">
        <v>36.243279123361951</v>
      </c>
      <c r="O50">
        <v>0</v>
      </c>
      <c r="P50">
        <v>42.745219357723585</v>
      </c>
      <c r="Q50">
        <v>3.2063154412635728</v>
      </c>
      <c r="R50">
        <v>13.039865598404257</v>
      </c>
      <c r="S50">
        <v>4.3809328102453096</v>
      </c>
      <c r="T50">
        <v>0</v>
      </c>
      <c r="U50">
        <v>64.027596680989774</v>
      </c>
      <c r="V50">
        <v>6.2453086490350236</v>
      </c>
      <c r="W50">
        <v>11.316714362726225</v>
      </c>
      <c r="X50">
        <v>30.167918952697359</v>
      </c>
      <c r="Y50">
        <v>0</v>
      </c>
      <c r="Z50">
        <v>2.0007000000000006</v>
      </c>
      <c r="AA50">
        <v>0</v>
      </c>
      <c r="AB50">
        <v>5.726</v>
      </c>
      <c r="AC50">
        <v>2.9693199999999997</v>
      </c>
      <c r="AD50">
        <v>8.3897099999999991</v>
      </c>
      <c r="AE50">
        <v>15.166195200000001</v>
      </c>
      <c r="AF50">
        <v>2.7224999999999997</v>
      </c>
      <c r="AG50">
        <v>11.992443839999998</v>
      </c>
      <c r="AH50">
        <v>46.92221</v>
      </c>
      <c r="AI50">
        <v>0</v>
      </c>
      <c r="AJ50">
        <v>0</v>
      </c>
      <c r="AK50">
        <v>7.8249299999999993</v>
      </c>
      <c r="AL50">
        <v>0</v>
      </c>
      <c r="AM50">
        <v>0</v>
      </c>
      <c r="AN50">
        <v>1.0904100000000001</v>
      </c>
      <c r="AO50">
        <v>6.1335456000000006</v>
      </c>
      <c r="AP50">
        <v>3.1049099000867324</v>
      </c>
      <c r="AQ50">
        <v>0</v>
      </c>
      <c r="AR50">
        <v>4.0644000000000009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805.47862576118359</v>
      </c>
      <c r="DN50">
        <v>24.740719446770328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9.4105152274019339</v>
      </c>
      <c r="L51">
        <v>435.00186976492841</v>
      </c>
      <c r="M51">
        <v>28.231535110399271</v>
      </c>
      <c r="N51">
        <v>36.244211406844101</v>
      </c>
      <c r="O51">
        <v>0</v>
      </c>
      <c r="P51">
        <v>42.739065939871999</v>
      </c>
      <c r="Q51">
        <v>3.2250203180970147</v>
      </c>
      <c r="R51">
        <v>13.040010265957449</v>
      </c>
      <c r="S51">
        <v>4.1134240952040093</v>
      </c>
      <c r="T51">
        <v>0</v>
      </c>
      <c r="U51">
        <v>64.027596680989774</v>
      </c>
      <c r="V51">
        <v>6.2453086490350236</v>
      </c>
      <c r="W51">
        <v>11.171626209048361</v>
      </c>
      <c r="X51">
        <v>30.16813748273216</v>
      </c>
      <c r="Y51">
        <v>0</v>
      </c>
      <c r="Z51">
        <v>2.0007000000000006</v>
      </c>
      <c r="AA51">
        <v>0</v>
      </c>
      <c r="AB51">
        <v>5.726</v>
      </c>
      <c r="AC51">
        <v>2.9693199999999997</v>
      </c>
      <c r="AD51">
        <v>8.3897099999999991</v>
      </c>
      <c r="AE51">
        <v>15.166195200000001</v>
      </c>
      <c r="AF51">
        <v>2.7224999999999997</v>
      </c>
      <c r="AG51">
        <v>11.992443839999998</v>
      </c>
      <c r="AH51">
        <v>46.92221</v>
      </c>
      <c r="AI51">
        <v>0</v>
      </c>
      <c r="AJ51">
        <v>0</v>
      </c>
      <c r="AK51">
        <v>7.8249299999999993</v>
      </c>
      <c r="AL51">
        <v>0</v>
      </c>
      <c r="AM51">
        <v>0</v>
      </c>
      <c r="AN51">
        <v>1.0904100000000001</v>
      </c>
      <c r="AO51">
        <v>6.1335456000000006</v>
      </c>
      <c r="AP51">
        <v>3.1049099000867324</v>
      </c>
      <c r="AQ51">
        <v>0</v>
      </c>
      <c r="AR51">
        <v>4.0644000000000009</v>
      </c>
      <c r="AS51">
        <v>9.9047999999999998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787.44362733699154</v>
      </c>
      <c r="DN51">
        <v>24.186768353604471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9.4105152274019339</v>
      </c>
      <c r="L52">
        <v>447.00174828857291</v>
      </c>
      <c r="M52">
        <v>28.231535110399271</v>
      </c>
      <c r="N52">
        <v>36.244211406844101</v>
      </c>
      <c r="O52">
        <v>0</v>
      </c>
      <c r="P52">
        <v>42.739065939871999</v>
      </c>
      <c r="Q52">
        <v>3.2250203180970147</v>
      </c>
      <c r="R52">
        <v>13.040010265957449</v>
      </c>
      <c r="S52">
        <v>4.1134240952040093</v>
      </c>
      <c r="T52">
        <v>0</v>
      </c>
      <c r="U52">
        <v>64.027596680989774</v>
      </c>
      <c r="V52">
        <v>6.2453086490350236</v>
      </c>
      <c r="W52">
        <v>11.171626209048361</v>
      </c>
      <c r="X52">
        <v>30.16813748273216</v>
      </c>
      <c r="Y52">
        <v>0</v>
      </c>
      <c r="Z52">
        <v>2.0007000000000006</v>
      </c>
      <c r="AA52">
        <v>0</v>
      </c>
      <c r="AB52">
        <v>5.726</v>
      </c>
      <c r="AC52">
        <v>2.9693199999999997</v>
      </c>
      <c r="AD52">
        <v>8.3897099999999991</v>
      </c>
      <c r="AE52">
        <v>15.166195200000001</v>
      </c>
      <c r="AF52">
        <v>2.7224999999999997</v>
      </c>
      <c r="AG52">
        <v>11.992443839999998</v>
      </c>
      <c r="AH52">
        <v>46.92221</v>
      </c>
      <c r="AI52">
        <v>0</v>
      </c>
      <c r="AJ52">
        <v>0</v>
      </c>
      <c r="AK52">
        <v>7.8249299999999993</v>
      </c>
      <c r="AL52">
        <v>0</v>
      </c>
      <c r="AM52">
        <v>0</v>
      </c>
      <c r="AN52">
        <v>1.0904100000000001</v>
      </c>
      <c r="AO52">
        <v>6.1335456000000006</v>
      </c>
      <c r="AP52">
        <v>3.1049099000867324</v>
      </c>
      <c r="AQ52">
        <v>0</v>
      </c>
      <c r="AR52">
        <v>14.902800000000003</v>
      </c>
      <c r="AS52">
        <v>9.9047999999999998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809.60132497655547</v>
      </c>
      <c r="DN52">
        <v>24.867349237685126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9.4105152274019339</v>
      </c>
      <c r="L53">
        <v>447.00174828857291</v>
      </c>
      <c r="M53">
        <v>28.231535110399271</v>
      </c>
      <c r="N53">
        <v>36.244211406844101</v>
      </c>
      <c r="O53">
        <v>0</v>
      </c>
      <c r="P53">
        <v>42.739065939871999</v>
      </c>
      <c r="Q53">
        <v>3.2250203180970147</v>
      </c>
      <c r="R53">
        <v>13.040010265957449</v>
      </c>
      <c r="S53">
        <v>4.1134240952040093</v>
      </c>
      <c r="T53">
        <v>0</v>
      </c>
      <c r="U53">
        <v>64.027596680989774</v>
      </c>
      <c r="V53">
        <v>6.2453086490350236</v>
      </c>
      <c r="W53">
        <v>11.171626209048361</v>
      </c>
      <c r="X53">
        <v>30.16813748273216</v>
      </c>
      <c r="Y53">
        <v>0</v>
      </c>
      <c r="Z53">
        <v>2.0007000000000006</v>
      </c>
      <c r="AA53">
        <v>0</v>
      </c>
      <c r="AB53">
        <v>5.726</v>
      </c>
      <c r="AC53">
        <v>2.9693199999999997</v>
      </c>
      <c r="AD53">
        <v>8.3897099999999991</v>
      </c>
      <c r="AE53">
        <v>15.166195200000001</v>
      </c>
      <c r="AF53">
        <v>2.7224999999999997</v>
      </c>
      <c r="AG53">
        <v>11.992443839999998</v>
      </c>
      <c r="AH53">
        <v>46.92221</v>
      </c>
      <c r="AI53">
        <v>0</v>
      </c>
      <c r="AJ53">
        <v>0</v>
      </c>
      <c r="AK53">
        <v>7.8249299999999993</v>
      </c>
      <c r="AL53">
        <v>0</v>
      </c>
      <c r="AM53">
        <v>0</v>
      </c>
      <c r="AN53">
        <v>1.0904100000000001</v>
      </c>
      <c r="AO53">
        <v>6.1335456000000006</v>
      </c>
      <c r="AP53">
        <v>3.1049099000867324</v>
      </c>
      <c r="AQ53">
        <v>0</v>
      </c>
      <c r="AR53">
        <v>2.0322000000000005</v>
      </c>
      <c r="AS53">
        <v>3.0952500000000005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790.50764361836002</v>
      </c>
      <c r="DN53">
        <v>24.28088059588061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9.4105152274019339</v>
      </c>
      <c r="L54">
        <v>447.00174828857291</v>
      </c>
      <c r="M54">
        <v>28.231535110399271</v>
      </c>
      <c r="N54">
        <v>36.244211406844101</v>
      </c>
      <c r="O54">
        <v>0</v>
      </c>
      <c r="P54">
        <v>42.739065939871999</v>
      </c>
      <c r="Q54">
        <v>3.2250203180970147</v>
      </c>
      <c r="R54">
        <v>13.009812794313639</v>
      </c>
      <c r="S54">
        <v>4.1134240952040093</v>
      </c>
      <c r="T54">
        <v>0</v>
      </c>
      <c r="U54">
        <v>64.027596680989774</v>
      </c>
      <c r="V54">
        <v>6.2453086490350236</v>
      </c>
      <c r="W54">
        <v>11.171626209048361</v>
      </c>
      <c r="X54">
        <v>30.16813748273216</v>
      </c>
      <c r="Y54">
        <v>0</v>
      </c>
      <c r="Z54">
        <v>2.0007000000000006</v>
      </c>
      <c r="AA54">
        <v>0</v>
      </c>
      <c r="AB54">
        <v>5.726</v>
      </c>
      <c r="AC54">
        <v>2.9693199999999997</v>
      </c>
      <c r="AD54">
        <v>8.3897099999999991</v>
      </c>
      <c r="AE54">
        <v>15.166195200000001</v>
      </c>
      <c r="AF54">
        <v>2.7224999999999997</v>
      </c>
      <c r="AG54">
        <v>11.992443839999998</v>
      </c>
      <c r="AH54">
        <v>46.92221</v>
      </c>
      <c r="AI54">
        <v>0</v>
      </c>
      <c r="AJ54">
        <v>0</v>
      </c>
      <c r="AK54">
        <v>7.8249299999999993</v>
      </c>
      <c r="AL54">
        <v>0</v>
      </c>
      <c r="AM54">
        <v>0</v>
      </c>
      <c r="AN54">
        <v>1.0904100000000001</v>
      </c>
      <c r="AO54">
        <v>6.1335456000000006</v>
      </c>
      <c r="AP54">
        <v>3.1049099000867324</v>
      </c>
      <c r="AQ54">
        <v>0</v>
      </c>
      <c r="AR54">
        <v>2.0322000000000005</v>
      </c>
      <c r="AS54">
        <v>3.0952500000000005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790.47834587930731</v>
      </c>
      <c r="DN54">
        <v>24.279980863289538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9.5960583069375947</v>
      </c>
      <c r="L55">
        <v>435.00186976492841</v>
      </c>
      <c r="M55">
        <v>29.097093422752994</v>
      </c>
      <c r="N55">
        <v>37.356988401779191</v>
      </c>
      <c r="O55">
        <v>0</v>
      </c>
      <c r="P55">
        <v>44.051208617995087</v>
      </c>
      <c r="Q55">
        <v>6.1323521840873632</v>
      </c>
      <c r="R55">
        <v>13.009812794313639</v>
      </c>
      <c r="S55">
        <v>4.6799500142045449</v>
      </c>
      <c r="T55">
        <v>0</v>
      </c>
      <c r="U55">
        <v>64.027596680989774</v>
      </c>
      <c r="V55">
        <v>6.2453086490350236</v>
      </c>
      <c r="W55">
        <v>11.171626209048361</v>
      </c>
      <c r="X55">
        <v>30.16813748273216</v>
      </c>
      <c r="Y55">
        <v>0</v>
      </c>
      <c r="Z55">
        <v>2.0007000000000006</v>
      </c>
      <c r="AA55">
        <v>0</v>
      </c>
      <c r="AB55">
        <v>5.726</v>
      </c>
      <c r="AC55">
        <v>2.9693199999999997</v>
      </c>
      <c r="AD55">
        <v>8.3897099999999991</v>
      </c>
      <c r="AE55">
        <v>15.166195200000001</v>
      </c>
      <c r="AF55">
        <v>2.7224999999999997</v>
      </c>
      <c r="AG55">
        <v>11.992443839999998</v>
      </c>
      <c r="AH55">
        <v>46.92221</v>
      </c>
      <c r="AI55">
        <v>0</v>
      </c>
      <c r="AJ55">
        <v>0</v>
      </c>
      <c r="AK55">
        <v>7.8249299999999993</v>
      </c>
      <c r="AL55">
        <v>0</v>
      </c>
      <c r="AM55">
        <v>0</v>
      </c>
      <c r="AN55">
        <v>1.0904100000000001</v>
      </c>
      <c r="AO55">
        <v>5.502151200000001</v>
      </c>
      <c r="AP55">
        <v>3.1049099000867324</v>
      </c>
      <c r="AQ55">
        <v>0</v>
      </c>
      <c r="AR55">
        <v>1.6935000000000002</v>
      </c>
      <c r="AS55">
        <v>1.9809599999999996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783.55656692541299</v>
      </c>
      <c r="DN55">
        <v>24.067375743477836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9.5960583069375947</v>
      </c>
      <c r="L56">
        <v>440.00181838430183</v>
      </c>
      <c r="M56">
        <v>29.097093422752994</v>
      </c>
      <c r="N56">
        <v>37.356988401779191</v>
      </c>
      <c r="O56">
        <v>0</v>
      </c>
      <c r="P56">
        <v>44.051208617995087</v>
      </c>
      <c r="Q56">
        <v>6.1323521840873632</v>
      </c>
      <c r="R56">
        <v>13.009812794313639</v>
      </c>
      <c r="S56">
        <v>4.6799500142045449</v>
      </c>
      <c r="T56">
        <v>0</v>
      </c>
      <c r="U56">
        <v>64.027596680989774</v>
      </c>
      <c r="V56">
        <v>6.2453086490350236</v>
      </c>
      <c r="W56">
        <v>11.171626209048361</v>
      </c>
      <c r="X56">
        <v>30.16813748273216</v>
      </c>
      <c r="Y56">
        <v>0</v>
      </c>
      <c r="Z56">
        <v>2.0007000000000006</v>
      </c>
      <c r="AA56">
        <v>0</v>
      </c>
      <c r="AB56">
        <v>5.726</v>
      </c>
      <c r="AC56">
        <v>2.9693199999999997</v>
      </c>
      <c r="AD56">
        <v>8.3897099999999991</v>
      </c>
      <c r="AE56">
        <v>15.166195200000001</v>
      </c>
      <c r="AF56">
        <v>2.7224999999999997</v>
      </c>
      <c r="AG56">
        <v>11.992443839999998</v>
      </c>
      <c r="AH56">
        <v>46.92221</v>
      </c>
      <c r="AI56">
        <v>0</v>
      </c>
      <c r="AJ56">
        <v>0</v>
      </c>
      <c r="AK56">
        <v>7.8249299999999993</v>
      </c>
      <c r="AL56">
        <v>0</v>
      </c>
      <c r="AM56">
        <v>0</v>
      </c>
      <c r="AN56">
        <v>1.0904100000000001</v>
      </c>
      <c r="AO56">
        <v>5.502151200000001</v>
      </c>
      <c r="AP56">
        <v>3.1049099000867324</v>
      </c>
      <c r="AQ56">
        <v>0</v>
      </c>
      <c r="AR56">
        <v>1.6935000000000002</v>
      </c>
      <c r="AS56">
        <v>1.9809599999999996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788.40751707592904</v>
      </c>
      <c r="DN56">
        <v>24.216374212335094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9.6989267398734711</v>
      </c>
      <c r="L57">
        <v>414.99631010379153</v>
      </c>
      <c r="M57">
        <v>28.231530961232078</v>
      </c>
      <c r="N57">
        <v>36.243279123361951</v>
      </c>
      <c r="O57">
        <v>0</v>
      </c>
      <c r="P57">
        <v>42.7451608702778</v>
      </c>
      <c r="Q57">
        <v>6.1320681464174456</v>
      </c>
      <c r="R57">
        <v>13.058371379646015</v>
      </c>
      <c r="S57">
        <v>4.670120814630681</v>
      </c>
      <c r="T57">
        <v>0</v>
      </c>
      <c r="U57">
        <v>64.027596680989774</v>
      </c>
      <c r="V57">
        <v>6.2453086490350236</v>
      </c>
      <c r="W57">
        <v>11.332101364522417</v>
      </c>
      <c r="X57">
        <v>30.16813748273216</v>
      </c>
      <c r="Y57">
        <v>0</v>
      </c>
      <c r="Z57">
        <v>2.0007000000000006</v>
      </c>
      <c r="AA57">
        <v>0</v>
      </c>
      <c r="AB57">
        <v>5.726</v>
      </c>
      <c r="AC57">
        <v>2.9693199999999997</v>
      </c>
      <c r="AD57">
        <v>8.3897099999999991</v>
      </c>
      <c r="AE57">
        <v>15.166195200000001</v>
      </c>
      <c r="AF57">
        <v>2.7224999999999997</v>
      </c>
      <c r="AG57">
        <v>11.992443839999998</v>
      </c>
      <c r="AH57">
        <v>46.92221</v>
      </c>
      <c r="AI57">
        <v>0</v>
      </c>
      <c r="AJ57">
        <v>0</v>
      </c>
      <c r="AK57">
        <v>7.8249299999999993</v>
      </c>
      <c r="AL57">
        <v>0</v>
      </c>
      <c r="AM57">
        <v>0</v>
      </c>
      <c r="AN57">
        <v>1.07128</v>
      </c>
      <c r="AO57">
        <v>5.502151200000001</v>
      </c>
      <c r="AP57">
        <v>3.1049099000867324</v>
      </c>
      <c r="AQ57">
        <v>0</v>
      </c>
      <c r="AR57">
        <v>10.161000000000001</v>
      </c>
      <c r="AS57">
        <v>1.9809599999999996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769.4491602124408</v>
      </c>
      <c r="DN57">
        <v>23.634062244155913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9.6989267398734711</v>
      </c>
      <c r="L58">
        <v>414.99631010379153</v>
      </c>
      <c r="M58">
        <v>28.231530961232078</v>
      </c>
      <c r="N58">
        <v>36.243279123361951</v>
      </c>
      <c r="O58">
        <v>0</v>
      </c>
      <c r="P58">
        <v>42.7451608702778</v>
      </c>
      <c r="Q58">
        <v>6.1320681464174456</v>
      </c>
      <c r="R58">
        <v>13.058371379646015</v>
      </c>
      <c r="S58">
        <v>4.670120814630681</v>
      </c>
      <c r="T58">
        <v>0</v>
      </c>
      <c r="U58">
        <v>64.027596680989774</v>
      </c>
      <c r="V58">
        <v>6.2453086490350236</v>
      </c>
      <c r="W58">
        <v>11.332101364522417</v>
      </c>
      <c r="X58">
        <v>30.16813748273216</v>
      </c>
      <c r="Y58">
        <v>0</v>
      </c>
      <c r="Z58">
        <v>2.0007000000000006</v>
      </c>
      <c r="AA58">
        <v>0</v>
      </c>
      <c r="AB58">
        <v>5.726</v>
      </c>
      <c r="AC58">
        <v>2.9693199999999997</v>
      </c>
      <c r="AD58">
        <v>8.3897099999999991</v>
      </c>
      <c r="AE58">
        <v>15.166195200000001</v>
      </c>
      <c r="AF58">
        <v>2.7224999999999997</v>
      </c>
      <c r="AG58">
        <v>11.992443839999998</v>
      </c>
      <c r="AH58">
        <v>46.92221</v>
      </c>
      <c r="AI58">
        <v>0</v>
      </c>
      <c r="AJ58">
        <v>0</v>
      </c>
      <c r="AK58">
        <v>7.8249299999999993</v>
      </c>
      <c r="AL58">
        <v>0</v>
      </c>
      <c r="AM58">
        <v>0</v>
      </c>
      <c r="AN58">
        <v>1.07128</v>
      </c>
      <c r="AO58">
        <v>5.502151200000001</v>
      </c>
      <c r="AP58">
        <v>3.1049099000867324</v>
      </c>
      <c r="AQ58">
        <v>0</v>
      </c>
      <c r="AR58">
        <v>10.161000000000001</v>
      </c>
      <c r="AS58">
        <v>1.9809599999999996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769.4491602124408</v>
      </c>
      <c r="DN58">
        <v>23.634062244155913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9.4616444744336921</v>
      </c>
      <c r="L59">
        <v>415.00155117609665</v>
      </c>
      <c r="M59">
        <v>28.230786466502359</v>
      </c>
      <c r="N59">
        <v>35.932512092405176</v>
      </c>
      <c r="O59">
        <v>0</v>
      </c>
      <c r="P59">
        <v>42.743309411068367</v>
      </c>
      <c r="Q59">
        <v>6.1320681464174456</v>
      </c>
      <c r="R59">
        <v>13.005289684813755</v>
      </c>
      <c r="S59">
        <v>4.6699757130681823</v>
      </c>
      <c r="T59">
        <v>0</v>
      </c>
      <c r="U59">
        <v>64.027596680989774</v>
      </c>
      <c r="V59">
        <v>6.2453086490350236</v>
      </c>
      <c r="W59">
        <v>11.914646735905045</v>
      </c>
      <c r="X59">
        <v>30.168869091290222</v>
      </c>
      <c r="Y59">
        <v>0</v>
      </c>
      <c r="Z59">
        <v>2.0007000000000006</v>
      </c>
      <c r="AA59">
        <v>0</v>
      </c>
      <c r="AB59">
        <v>4.9079999999999995</v>
      </c>
      <c r="AC59">
        <v>2.9693199999999997</v>
      </c>
      <c r="AD59">
        <v>8.3897099999999991</v>
      </c>
      <c r="AE59">
        <v>15.166195200000001</v>
      </c>
      <c r="AF59">
        <v>2.7224999999999997</v>
      </c>
      <c r="AG59">
        <v>11.992443839999998</v>
      </c>
      <c r="AH59">
        <v>46.92221</v>
      </c>
      <c r="AI59">
        <v>0</v>
      </c>
      <c r="AJ59">
        <v>0</v>
      </c>
      <c r="AK59">
        <v>7.8249299999999993</v>
      </c>
      <c r="AL59">
        <v>0</v>
      </c>
      <c r="AM59">
        <v>0</v>
      </c>
      <c r="AN59">
        <v>1.07128</v>
      </c>
      <c r="AO59">
        <v>5.502151200000001</v>
      </c>
      <c r="AP59">
        <v>3.1049099000867324</v>
      </c>
      <c r="AQ59">
        <v>0</v>
      </c>
      <c r="AR59">
        <v>6.7740000000000009</v>
      </c>
      <c r="AS59">
        <v>1.9809599999999996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765.35457250487093</v>
      </c>
      <c r="DN59">
        <v>23.508295957241323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9.4105140012430102</v>
      </c>
      <c r="L60">
        <v>415.00155117609665</v>
      </c>
      <c r="M60">
        <v>28.230786466502359</v>
      </c>
      <c r="N60">
        <v>36.244654856444718</v>
      </c>
      <c r="O60">
        <v>0</v>
      </c>
      <c r="P60">
        <v>42.743309411068367</v>
      </c>
      <c r="Q60">
        <v>6.1320681464174456</v>
      </c>
      <c r="R60">
        <v>13.005289684813755</v>
      </c>
      <c r="S60">
        <v>4.6699757130681823</v>
      </c>
      <c r="T60">
        <v>0</v>
      </c>
      <c r="U60">
        <v>64.027596680989774</v>
      </c>
      <c r="V60">
        <v>6.2471389367088603</v>
      </c>
      <c r="W60">
        <v>11.917857033805891</v>
      </c>
      <c r="X60">
        <v>30.168869091290222</v>
      </c>
      <c r="Y60">
        <v>0</v>
      </c>
      <c r="Z60">
        <v>2.0007000000000006</v>
      </c>
      <c r="AA60">
        <v>0</v>
      </c>
      <c r="AB60">
        <v>4.9079999999999995</v>
      </c>
      <c r="AC60">
        <v>2.9693199999999997</v>
      </c>
      <c r="AD60">
        <v>8.3897099999999991</v>
      </c>
      <c r="AE60">
        <v>15.166195200000001</v>
      </c>
      <c r="AF60">
        <v>2.7224999999999997</v>
      </c>
      <c r="AG60">
        <v>11.992443839999998</v>
      </c>
      <c r="AH60">
        <v>46.92221</v>
      </c>
      <c r="AI60">
        <v>0</v>
      </c>
      <c r="AJ60">
        <v>0</v>
      </c>
      <c r="AK60">
        <v>7.8249299999999993</v>
      </c>
      <c r="AL60">
        <v>0</v>
      </c>
      <c r="AM60">
        <v>0</v>
      </c>
      <c r="AN60">
        <v>1.07128</v>
      </c>
      <c r="AO60">
        <v>5.502151200000001</v>
      </c>
      <c r="AP60">
        <v>3.1049099000867324</v>
      </c>
      <c r="AQ60">
        <v>0</v>
      </c>
      <c r="AR60">
        <v>2.7096000000000009</v>
      </c>
      <c r="AS60">
        <v>1.9809599999999996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761.66941615888686</v>
      </c>
      <c r="DN60">
        <v>23.395105179649022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9.4105140012430102</v>
      </c>
      <c r="L61">
        <v>415.00155117609665</v>
      </c>
      <c r="M61">
        <v>28.230786466502359</v>
      </c>
      <c r="N61">
        <v>36.244654856444718</v>
      </c>
      <c r="O61">
        <v>0</v>
      </c>
      <c r="P61">
        <v>42.743309411068367</v>
      </c>
      <c r="Q61">
        <v>6.1320681464174456</v>
      </c>
      <c r="R61">
        <v>13.005289684813755</v>
      </c>
      <c r="S61">
        <v>4.6699757130681823</v>
      </c>
      <c r="T61">
        <v>0</v>
      </c>
      <c r="U61">
        <v>64.027596680989774</v>
      </c>
      <c r="V61">
        <v>6.2471389367088603</v>
      </c>
      <c r="W61">
        <v>11.917857033805891</v>
      </c>
      <c r="X61">
        <v>30.168869091290222</v>
      </c>
      <c r="Y61">
        <v>0</v>
      </c>
      <c r="Z61">
        <v>2.0007000000000006</v>
      </c>
      <c r="AA61">
        <v>0</v>
      </c>
      <c r="AB61">
        <v>4.9079999999999995</v>
      </c>
      <c r="AC61">
        <v>2.9693199999999997</v>
      </c>
      <c r="AD61">
        <v>8.3897099999999991</v>
      </c>
      <c r="AE61">
        <v>15.166195200000001</v>
      </c>
      <c r="AF61">
        <v>2.7224999999999997</v>
      </c>
      <c r="AG61">
        <v>11.992443839999998</v>
      </c>
      <c r="AH61">
        <v>46.92221</v>
      </c>
      <c r="AI61">
        <v>0</v>
      </c>
      <c r="AJ61">
        <v>0</v>
      </c>
      <c r="AK61">
        <v>7.8249299999999993</v>
      </c>
      <c r="AL61">
        <v>0</v>
      </c>
      <c r="AM61">
        <v>0</v>
      </c>
      <c r="AN61">
        <v>1.07128</v>
      </c>
      <c r="AO61">
        <v>5.502151200000001</v>
      </c>
      <c r="AP61">
        <v>3.1049099000867324</v>
      </c>
      <c r="AQ61">
        <v>0</v>
      </c>
      <c r="AR61">
        <v>2.7096000000000009</v>
      </c>
      <c r="AS61">
        <v>1.9809599999999996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761.66941615888686</v>
      </c>
      <c r="DN61">
        <v>23.395105179649022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9.4105140012430102</v>
      </c>
      <c r="L62">
        <v>415.00155117609665</v>
      </c>
      <c r="M62">
        <v>28.230786466502359</v>
      </c>
      <c r="N62">
        <v>36.244654856444718</v>
      </c>
      <c r="O62">
        <v>0</v>
      </c>
      <c r="P62">
        <v>42.743309411068367</v>
      </c>
      <c r="Q62">
        <v>6.1320681464174456</v>
      </c>
      <c r="R62">
        <v>13.005289684813755</v>
      </c>
      <c r="S62">
        <v>4.6699757130681823</v>
      </c>
      <c r="T62">
        <v>0</v>
      </c>
      <c r="U62">
        <v>64.027596680989774</v>
      </c>
      <c r="V62">
        <v>6.2471389367088603</v>
      </c>
      <c r="W62">
        <v>11.917857033805891</v>
      </c>
      <c r="X62">
        <v>30.168869091290222</v>
      </c>
      <c r="Y62">
        <v>0</v>
      </c>
      <c r="Z62">
        <v>2.0007000000000006</v>
      </c>
      <c r="AA62">
        <v>0</v>
      </c>
      <c r="AB62">
        <v>4.9079999999999995</v>
      </c>
      <c r="AC62">
        <v>2.9693199999999997</v>
      </c>
      <c r="AD62">
        <v>8.3897099999999991</v>
      </c>
      <c r="AE62">
        <v>15.166195200000001</v>
      </c>
      <c r="AF62">
        <v>2.7224999999999997</v>
      </c>
      <c r="AG62">
        <v>11.992443839999998</v>
      </c>
      <c r="AH62">
        <v>46.92221</v>
      </c>
      <c r="AI62">
        <v>0</v>
      </c>
      <c r="AJ62">
        <v>0</v>
      </c>
      <c r="AK62">
        <v>7.8249299999999993</v>
      </c>
      <c r="AL62">
        <v>0</v>
      </c>
      <c r="AM62">
        <v>0</v>
      </c>
      <c r="AN62">
        <v>1.07128</v>
      </c>
      <c r="AO62">
        <v>5.502151200000001</v>
      </c>
      <c r="AP62">
        <v>3.1049099000867324</v>
      </c>
      <c r="AQ62">
        <v>0</v>
      </c>
      <c r="AR62">
        <v>2.7096000000000009</v>
      </c>
      <c r="AS62">
        <v>1.9809599999999996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761.66941615888686</v>
      </c>
      <c r="DN62">
        <v>23.395105179649022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9.4105140012430102</v>
      </c>
      <c r="L63">
        <v>415.00155117609665</v>
      </c>
      <c r="M63">
        <v>28.230786466502359</v>
      </c>
      <c r="N63">
        <v>36.244654856444718</v>
      </c>
      <c r="O63">
        <v>0</v>
      </c>
      <c r="P63">
        <v>42.743309411068367</v>
      </c>
      <c r="Q63">
        <v>6.1320681464174456</v>
      </c>
      <c r="R63">
        <v>13.003477442877974</v>
      </c>
      <c r="S63">
        <v>4.6700860674715914</v>
      </c>
      <c r="T63">
        <v>0</v>
      </c>
      <c r="U63">
        <v>64.027596680989774</v>
      </c>
      <c r="V63">
        <v>6.2471389367088603</v>
      </c>
      <c r="W63">
        <v>11.917857033805891</v>
      </c>
      <c r="X63">
        <v>30.168869091290222</v>
      </c>
      <c r="Y63">
        <v>0</v>
      </c>
      <c r="Z63">
        <v>2.0007000000000006</v>
      </c>
      <c r="AA63">
        <v>0</v>
      </c>
      <c r="AB63">
        <v>4.9079999999999995</v>
      </c>
      <c r="AC63">
        <v>2.9693199999999997</v>
      </c>
      <c r="AD63">
        <v>8.3897099999999991</v>
      </c>
      <c r="AE63">
        <v>15.166195200000001</v>
      </c>
      <c r="AF63">
        <v>2.7224999999999997</v>
      </c>
      <c r="AG63">
        <v>11.992443839999998</v>
      </c>
      <c r="AH63">
        <v>46.92221</v>
      </c>
      <c r="AI63">
        <v>0</v>
      </c>
      <c r="AJ63">
        <v>0</v>
      </c>
      <c r="AK63">
        <v>7.8249299999999993</v>
      </c>
      <c r="AL63">
        <v>0</v>
      </c>
      <c r="AM63">
        <v>0</v>
      </c>
      <c r="AN63">
        <v>1.07128</v>
      </c>
      <c r="AO63">
        <v>5.502151200000001</v>
      </c>
      <c r="AP63">
        <v>3.1049099000867324</v>
      </c>
      <c r="AQ63">
        <v>0</v>
      </c>
      <c r="AR63">
        <v>2.7096000000000009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762.74884936384899</v>
      </c>
      <c r="DN63">
        <v>23.428260087154534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9.4103399939192567</v>
      </c>
      <c r="L64">
        <v>415.00056446616645</v>
      </c>
      <c r="M64">
        <v>28.230786466502359</v>
      </c>
      <c r="N64">
        <v>36.244654856444718</v>
      </c>
      <c r="O64">
        <v>0</v>
      </c>
      <c r="P64">
        <v>42.743309411068367</v>
      </c>
      <c r="Q64">
        <v>6.1320681464174456</v>
      </c>
      <c r="R64">
        <v>13.003477442877974</v>
      </c>
      <c r="S64">
        <v>4.6700860674715914</v>
      </c>
      <c r="T64">
        <v>0</v>
      </c>
      <c r="U64">
        <v>64.027596680989774</v>
      </c>
      <c r="V64">
        <v>6.2471389367088603</v>
      </c>
      <c r="W64">
        <v>11.917857033805891</v>
      </c>
      <c r="X64">
        <v>30.168869091290222</v>
      </c>
      <c r="Y64">
        <v>0</v>
      </c>
      <c r="Z64">
        <v>2.0007000000000006</v>
      </c>
      <c r="AA64">
        <v>4.2894005485360642</v>
      </c>
      <c r="AB64">
        <v>4.9079999999999995</v>
      </c>
      <c r="AC64">
        <v>2.9693199999999997</v>
      </c>
      <c r="AD64">
        <v>8.3897099999999991</v>
      </c>
      <c r="AE64">
        <v>15.166195200000001</v>
      </c>
      <c r="AF64">
        <v>2.7224999999999997</v>
      </c>
      <c r="AG64">
        <v>11.992443839999998</v>
      </c>
      <c r="AH64">
        <v>46.92221</v>
      </c>
      <c r="AI64">
        <v>0</v>
      </c>
      <c r="AJ64">
        <v>0</v>
      </c>
      <c r="AK64">
        <v>7.8249299999999993</v>
      </c>
      <c r="AL64">
        <v>0</v>
      </c>
      <c r="AM64">
        <v>0</v>
      </c>
      <c r="AN64">
        <v>1.07128</v>
      </c>
      <c r="AO64">
        <v>5.502151200000001</v>
      </c>
      <c r="AP64">
        <v>3.1049099000867324</v>
      </c>
      <c r="AQ64">
        <v>0</v>
      </c>
      <c r="AR64">
        <v>2.7096000000000009</v>
      </c>
      <c r="AS64">
        <v>3.0952500000000005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766.90920221803833</v>
      </c>
      <c r="DN64">
        <v>23.556147064247298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9.4104203180212025</v>
      </c>
      <c r="L65">
        <v>415.00155117609665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6.1320681464174456</v>
      </c>
      <c r="R65">
        <v>13.003477442877974</v>
      </c>
      <c r="S65">
        <v>4.6701259623579547</v>
      </c>
      <c r="T65">
        <v>0</v>
      </c>
      <c r="U65">
        <v>64.027596680989774</v>
      </c>
      <c r="V65">
        <v>6.2471389367088603</v>
      </c>
      <c r="W65">
        <v>12.216266848567532</v>
      </c>
      <c r="X65">
        <v>30.168869091290222</v>
      </c>
      <c r="Y65">
        <v>0</v>
      </c>
      <c r="Z65">
        <v>2.0007000000000006</v>
      </c>
      <c r="AA65">
        <v>4.2894005485360642</v>
      </c>
      <c r="AB65">
        <v>4.9079999999999995</v>
      </c>
      <c r="AC65">
        <v>2.9693199999999997</v>
      </c>
      <c r="AD65">
        <v>8.3897099999999991</v>
      </c>
      <c r="AE65">
        <v>15.166195200000001</v>
      </c>
      <c r="AF65">
        <v>2.7224999999999997</v>
      </c>
      <c r="AG65">
        <v>11.992443839999998</v>
      </c>
      <c r="AH65">
        <v>46.92221</v>
      </c>
      <c r="AI65">
        <v>0</v>
      </c>
      <c r="AJ65">
        <v>0</v>
      </c>
      <c r="AK65">
        <v>7.8249299999999993</v>
      </c>
      <c r="AL65">
        <v>0</v>
      </c>
      <c r="AM65">
        <v>0</v>
      </c>
      <c r="AN65">
        <v>1.07128</v>
      </c>
      <c r="AO65">
        <v>5.502151200000001</v>
      </c>
      <c r="AP65">
        <v>3.1049099000867324</v>
      </c>
      <c r="AQ65">
        <v>0</v>
      </c>
      <c r="AR65">
        <v>2.7096000000000009</v>
      </c>
      <c r="AS65">
        <v>3.0952500000000005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767.19979326808107</v>
      </c>
      <c r="DN65">
        <v>23.565072757884543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9.4104213027455668</v>
      </c>
      <c r="L66">
        <v>415.00155117609665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6.1320681464174456</v>
      </c>
      <c r="R66">
        <v>13.003477442877974</v>
      </c>
      <c r="S66">
        <v>4.6701259623579547</v>
      </c>
      <c r="T66">
        <v>0</v>
      </c>
      <c r="U66">
        <v>64.027596680989774</v>
      </c>
      <c r="V66">
        <v>6.2471389367088603</v>
      </c>
      <c r="W66">
        <v>12.216266848567532</v>
      </c>
      <c r="X66">
        <v>30.168869091290222</v>
      </c>
      <c r="Y66">
        <v>0</v>
      </c>
      <c r="Z66">
        <v>2.0007000000000006</v>
      </c>
      <c r="AA66">
        <v>4.2894005485360642</v>
      </c>
      <c r="AB66">
        <v>4.9079999999999995</v>
      </c>
      <c r="AC66">
        <v>2.9693199999999997</v>
      </c>
      <c r="AD66">
        <v>8.3897099999999991</v>
      </c>
      <c r="AE66">
        <v>15.166195200000001</v>
      </c>
      <c r="AF66">
        <v>2.7224999999999997</v>
      </c>
      <c r="AG66">
        <v>11.992443839999998</v>
      </c>
      <c r="AH66">
        <v>46.92221</v>
      </c>
      <c r="AI66">
        <v>0</v>
      </c>
      <c r="AJ66">
        <v>0</v>
      </c>
      <c r="AK66">
        <v>7.8249299999999993</v>
      </c>
      <c r="AL66">
        <v>0</v>
      </c>
      <c r="AM66">
        <v>0</v>
      </c>
      <c r="AN66">
        <v>1.07128</v>
      </c>
      <c r="AO66">
        <v>5.502151200000001</v>
      </c>
      <c r="AP66">
        <v>3.1049099000867324</v>
      </c>
      <c r="AQ66">
        <v>0</v>
      </c>
      <c r="AR66">
        <v>2.7096000000000009</v>
      </c>
      <c r="AS66">
        <v>3.0952500000000005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767.19979422306051</v>
      </c>
      <c r="DN66">
        <v>23.565072787629504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9.4105050227116003</v>
      </c>
      <c r="L67">
        <v>415.00155117609665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6.1320681464174456</v>
      </c>
      <c r="R67">
        <v>13.005289684813755</v>
      </c>
      <c r="S67">
        <v>4.6699757130681823</v>
      </c>
      <c r="T67">
        <v>0</v>
      </c>
      <c r="U67">
        <v>64.027596680989774</v>
      </c>
      <c r="V67">
        <v>6.2471389367088603</v>
      </c>
      <c r="W67">
        <v>12.216266848567532</v>
      </c>
      <c r="X67">
        <v>30.168869091290222</v>
      </c>
      <c r="Y67">
        <v>0</v>
      </c>
      <c r="Z67">
        <v>2.0007000000000006</v>
      </c>
      <c r="AA67">
        <v>4.2894005485360642</v>
      </c>
      <c r="AB67">
        <v>4.9079999999999995</v>
      </c>
      <c r="AC67">
        <v>2.9693199999999997</v>
      </c>
      <c r="AD67">
        <v>8.3897099999999991</v>
      </c>
      <c r="AE67">
        <v>15.166195200000001</v>
      </c>
      <c r="AF67">
        <v>2.7224999999999997</v>
      </c>
      <c r="AG67">
        <v>11.992443839999998</v>
      </c>
      <c r="AH67">
        <v>46.92221</v>
      </c>
      <c r="AI67">
        <v>0</v>
      </c>
      <c r="AJ67">
        <v>0</v>
      </c>
      <c r="AK67">
        <v>7.8249299999999993</v>
      </c>
      <c r="AL67">
        <v>0</v>
      </c>
      <c r="AM67">
        <v>0</v>
      </c>
      <c r="AN67">
        <v>1.07128</v>
      </c>
      <c r="AO67">
        <v>4.9609560000000013</v>
      </c>
      <c r="AP67">
        <v>3.4193311557917179</v>
      </c>
      <c r="AQ67">
        <v>0</v>
      </c>
      <c r="AR67">
        <v>4.0644000000000009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768.29588030571097</v>
      </c>
      <c r="DN67">
        <v>23.598758473296201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9.4105050227116003</v>
      </c>
      <c r="L68">
        <v>415.00155117609665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6.1320681464174456</v>
      </c>
      <c r="R68">
        <v>13.005289684813755</v>
      </c>
      <c r="S68">
        <v>4.6699757130681823</v>
      </c>
      <c r="T68">
        <v>0</v>
      </c>
      <c r="U68">
        <v>64.027596680989774</v>
      </c>
      <c r="V68">
        <v>6.2471389367088603</v>
      </c>
      <c r="W68">
        <v>12.216266848567532</v>
      </c>
      <c r="X68">
        <v>30.168869091290222</v>
      </c>
      <c r="Y68">
        <v>0</v>
      </c>
      <c r="Z68">
        <v>2.0007000000000006</v>
      </c>
      <c r="AA68">
        <v>8.6030349984762875</v>
      </c>
      <c r="AB68">
        <v>4.9079999999999995</v>
      </c>
      <c r="AC68">
        <v>2.9693199999999997</v>
      </c>
      <c r="AD68">
        <v>8.3897099999999991</v>
      </c>
      <c r="AE68">
        <v>15.166195200000001</v>
      </c>
      <c r="AF68">
        <v>2.7224999999999997</v>
      </c>
      <c r="AG68">
        <v>11.992443839999998</v>
      </c>
      <c r="AH68">
        <v>46.92221</v>
      </c>
      <c r="AI68">
        <v>0</v>
      </c>
      <c r="AJ68">
        <v>0</v>
      </c>
      <c r="AK68">
        <v>7.8249299999999993</v>
      </c>
      <c r="AL68">
        <v>0</v>
      </c>
      <c r="AM68">
        <v>0</v>
      </c>
      <c r="AN68">
        <v>1.07128</v>
      </c>
      <c r="AO68">
        <v>4.9609560000000013</v>
      </c>
      <c r="AP68">
        <v>3.4193311557917179</v>
      </c>
      <c r="AQ68">
        <v>0</v>
      </c>
      <c r="AR68">
        <v>4.0644000000000009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772.48087022301058</v>
      </c>
      <c r="DN68">
        <v>23.72740300593685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9.4104609581538021</v>
      </c>
      <c r="L69">
        <v>430.00192228014657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6.1320681464174456</v>
      </c>
      <c r="R69">
        <v>13.005289684813755</v>
      </c>
      <c r="S69">
        <v>4.6699033231534095</v>
      </c>
      <c r="T69">
        <v>0</v>
      </c>
      <c r="U69">
        <v>64.027596680989774</v>
      </c>
      <c r="V69">
        <v>6.2471389367088603</v>
      </c>
      <c r="W69">
        <v>12.216266848567532</v>
      </c>
      <c r="X69">
        <v>30.168869091290222</v>
      </c>
      <c r="Y69">
        <v>0</v>
      </c>
      <c r="Z69">
        <v>2.0007000000000006</v>
      </c>
      <c r="AA69">
        <v>8.6030349984762875</v>
      </c>
      <c r="AB69">
        <v>5.726</v>
      </c>
      <c r="AC69">
        <v>5.9386400000000004</v>
      </c>
      <c r="AD69">
        <v>8.3897099999999991</v>
      </c>
      <c r="AE69">
        <v>15.166195200000001</v>
      </c>
      <c r="AF69">
        <v>2.7224999999999997</v>
      </c>
      <c r="AG69">
        <v>11.992443839999998</v>
      </c>
      <c r="AH69">
        <v>46.92221</v>
      </c>
      <c r="AI69">
        <v>0</v>
      </c>
      <c r="AJ69">
        <v>0</v>
      </c>
      <c r="AK69">
        <v>7.8249299999999993</v>
      </c>
      <c r="AL69">
        <v>0</v>
      </c>
      <c r="AM69">
        <v>0</v>
      </c>
      <c r="AN69">
        <v>1.07128</v>
      </c>
      <c r="AO69">
        <v>4.9609560000000013</v>
      </c>
      <c r="AP69">
        <v>3.4193311557917179</v>
      </c>
      <c r="AQ69">
        <v>0</v>
      </c>
      <c r="AR69">
        <v>4.0644000000000009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790.70857537559721</v>
      </c>
      <c r="DN69">
        <v>24.287272502927543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9.4104609581538021</v>
      </c>
      <c r="L70">
        <v>430.00192228014657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6.1320681464174456</v>
      </c>
      <c r="R70">
        <v>13.005289684813755</v>
      </c>
      <c r="S70">
        <v>4.6699033231534095</v>
      </c>
      <c r="T70">
        <v>0</v>
      </c>
      <c r="U70">
        <v>64.027596680989774</v>
      </c>
      <c r="V70">
        <v>6.2471389367088603</v>
      </c>
      <c r="W70">
        <v>12.216266848567532</v>
      </c>
      <c r="X70">
        <v>30.168869091290222</v>
      </c>
      <c r="Y70">
        <v>0</v>
      </c>
      <c r="Z70">
        <v>2.0007000000000006</v>
      </c>
      <c r="AA70">
        <v>8.6030349984762875</v>
      </c>
      <c r="AB70">
        <v>5.726</v>
      </c>
      <c r="AC70">
        <v>5.9386400000000004</v>
      </c>
      <c r="AD70">
        <v>8.3897099999999991</v>
      </c>
      <c r="AE70">
        <v>15.166195200000001</v>
      </c>
      <c r="AF70">
        <v>2.7224999999999997</v>
      </c>
      <c r="AG70">
        <v>11.992443839999998</v>
      </c>
      <c r="AH70">
        <v>46.92221</v>
      </c>
      <c r="AI70">
        <v>0</v>
      </c>
      <c r="AJ70">
        <v>0</v>
      </c>
      <c r="AK70">
        <v>7.8249299999999993</v>
      </c>
      <c r="AL70">
        <v>0</v>
      </c>
      <c r="AM70">
        <v>0</v>
      </c>
      <c r="AN70">
        <v>1.07128</v>
      </c>
      <c r="AO70">
        <v>4.9609560000000013</v>
      </c>
      <c r="AP70">
        <v>3.4193311557917179</v>
      </c>
      <c r="AQ70">
        <v>4.6391999999999989</v>
      </c>
      <c r="AR70">
        <v>4.0644000000000009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795.20952721559718</v>
      </c>
      <c r="DN70">
        <v>24.425520662927539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9.4103452543562902</v>
      </c>
      <c r="L71">
        <v>429.99634473499111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6.131715193897012</v>
      </c>
      <c r="R71">
        <v>13.005289684813755</v>
      </c>
      <c r="S71">
        <v>4.6579918588873808</v>
      </c>
      <c r="T71">
        <v>0</v>
      </c>
      <c r="U71">
        <v>64.027596680989774</v>
      </c>
      <c r="V71">
        <v>6.2471389367088603</v>
      </c>
      <c r="W71">
        <v>12.216266848567532</v>
      </c>
      <c r="X71">
        <v>30.168869091290222</v>
      </c>
      <c r="Y71">
        <v>0</v>
      </c>
      <c r="Z71">
        <v>0.33750000000000002</v>
      </c>
      <c r="AA71">
        <v>8.6030349984762875</v>
      </c>
      <c r="AB71">
        <v>9.407</v>
      </c>
      <c r="AC71">
        <v>5.9386400000000004</v>
      </c>
      <c r="AD71">
        <v>8.3897099999999991</v>
      </c>
      <c r="AE71">
        <v>15.166195200000001</v>
      </c>
      <c r="AF71">
        <v>2.7224999999999997</v>
      </c>
      <c r="AG71">
        <v>11.992443839999998</v>
      </c>
      <c r="AH71">
        <v>46.92221</v>
      </c>
      <c r="AI71">
        <v>0</v>
      </c>
      <c r="AJ71">
        <v>0</v>
      </c>
      <c r="AK71">
        <v>7.8249299999999993</v>
      </c>
      <c r="AL71">
        <v>0</v>
      </c>
      <c r="AM71">
        <v>0</v>
      </c>
      <c r="AN71">
        <v>1.07128</v>
      </c>
      <c r="AO71">
        <v>4.9609560000000013</v>
      </c>
      <c r="AP71">
        <v>3.4193311557917179</v>
      </c>
      <c r="AQ71">
        <v>9.6649999999999991</v>
      </c>
      <c r="AR71">
        <v>4.0644000000000009</v>
      </c>
      <c r="AS71">
        <v>3.0952500000000005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802.02580528288252</v>
      </c>
      <c r="DN71">
        <v>24.634884929902519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9.410425559346967</v>
      </c>
      <c r="L72">
        <v>429.99634473499111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6.131715193897012</v>
      </c>
      <c r="R72">
        <v>13.005289684813755</v>
      </c>
      <c r="S72">
        <v>4.6579918588873808</v>
      </c>
      <c r="T72">
        <v>0</v>
      </c>
      <c r="U72">
        <v>64.027596680989774</v>
      </c>
      <c r="V72">
        <v>6.2471389367088603</v>
      </c>
      <c r="W72">
        <v>12.216266848567532</v>
      </c>
      <c r="X72">
        <v>30.168869091290222</v>
      </c>
      <c r="Y72">
        <v>0</v>
      </c>
      <c r="Z72">
        <v>0.33750000000000002</v>
      </c>
      <c r="AA72">
        <v>12.929271077146669</v>
      </c>
      <c r="AB72">
        <v>9.407</v>
      </c>
      <c r="AC72">
        <v>5.9386400000000004</v>
      </c>
      <c r="AD72">
        <v>8.3897099999999991</v>
      </c>
      <c r="AE72">
        <v>15.166195200000001</v>
      </c>
      <c r="AF72">
        <v>2.7224999999999997</v>
      </c>
      <c r="AG72">
        <v>11.992443839999998</v>
      </c>
      <c r="AH72">
        <v>46.92221</v>
      </c>
      <c r="AI72">
        <v>0</v>
      </c>
      <c r="AJ72">
        <v>0</v>
      </c>
      <c r="AK72">
        <v>7.8249299999999993</v>
      </c>
      <c r="AL72">
        <v>0</v>
      </c>
      <c r="AM72">
        <v>0</v>
      </c>
      <c r="AN72">
        <v>1.07128</v>
      </c>
      <c r="AO72">
        <v>4.9609560000000013</v>
      </c>
      <c r="AP72">
        <v>3.4193311557917179</v>
      </c>
      <c r="AQ72">
        <v>9.6649999999999991</v>
      </c>
      <c r="AR72">
        <v>4.0644000000000009</v>
      </c>
      <c r="AS72">
        <v>3.0952500000000005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806.22309898244976</v>
      </c>
      <c r="DN72">
        <v>24.763907613996459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9.4104260354699587</v>
      </c>
      <c r="L73">
        <v>499.99713678577905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6.131715193897012</v>
      </c>
      <c r="R73">
        <v>13.003477442877974</v>
      </c>
      <c r="S73">
        <v>4.6579918588873808</v>
      </c>
      <c r="T73">
        <v>0</v>
      </c>
      <c r="U73">
        <v>64.027596680989774</v>
      </c>
      <c r="V73">
        <v>6.2471389367088603</v>
      </c>
      <c r="W73">
        <v>12.216266848567532</v>
      </c>
      <c r="X73">
        <v>30.168869091290222</v>
      </c>
      <c r="Y73">
        <v>0</v>
      </c>
      <c r="Z73">
        <v>0.33750000000000002</v>
      </c>
      <c r="AA73">
        <v>12.929271077146669</v>
      </c>
      <c r="AB73">
        <v>9.407</v>
      </c>
      <c r="AC73">
        <v>5.9386400000000004</v>
      </c>
      <c r="AD73">
        <v>8.3897099999999991</v>
      </c>
      <c r="AE73">
        <v>15.166195200000001</v>
      </c>
      <c r="AF73">
        <v>2.7224999999999997</v>
      </c>
      <c r="AG73">
        <v>11.992443839999998</v>
      </c>
      <c r="AH73">
        <v>46.92221</v>
      </c>
      <c r="AI73">
        <v>0</v>
      </c>
      <c r="AJ73">
        <v>0</v>
      </c>
      <c r="AK73">
        <v>7.8249299999999993</v>
      </c>
      <c r="AL73">
        <v>0</v>
      </c>
      <c r="AM73">
        <v>0</v>
      </c>
      <c r="AN73">
        <v>1.07128</v>
      </c>
      <c r="AO73">
        <v>4.9609560000000013</v>
      </c>
      <c r="AP73">
        <v>3.4193311557917179</v>
      </c>
      <c r="AQ73">
        <v>9.6649999999999991</v>
      </c>
      <c r="AR73">
        <v>4.0644000000000009</v>
      </c>
      <c r="AS73">
        <v>3.0952500000000005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874.13610986612946</v>
      </c>
      <c r="DN73">
        <v>26.849877015291987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9.410488706402786</v>
      </c>
      <c r="L74">
        <v>549.99710518497534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6.131715193897012</v>
      </c>
      <c r="R74">
        <v>13.003477442877974</v>
      </c>
      <c r="S74">
        <v>4.6579918588873808</v>
      </c>
      <c r="T74">
        <v>0</v>
      </c>
      <c r="U74">
        <v>64.027596680989774</v>
      </c>
      <c r="V74">
        <v>6.2471389367088603</v>
      </c>
      <c r="W74">
        <v>12.216266848567532</v>
      </c>
      <c r="X74">
        <v>30.168869091290222</v>
      </c>
      <c r="Y74">
        <v>0</v>
      </c>
      <c r="Z74">
        <v>0.33750000000000002</v>
      </c>
      <c r="AA74">
        <v>12.929271077146669</v>
      </c>
      <c r="AB74">
        <v>9.407</v>
      </c>
      <c r="AC74">
        <v>5.9386400000000004</v>
      </c>
      <c r="AD74">
        <v>8.3897099999999991</v>
      </c>
      <c r="AE74">
        <v>15.166195200000001</v>
      </c>
      <c r="AF74">
        <v>2.7224999999999997</v>
      </c>
      <c r="AG74">
        <v>11.992443839999998</v>
      </c>
      <c r="AH74">
        <v>46.92221</v>
      </c>
      <c r="AI74">
        <v>0</v>
      </c>
      <c r="AJ74">
        <v>0</v>
      </c>
      <c r="AK74">
        <v>7.8249299999999993</v>
      </c>
      <c r="AL74">
        <v>0</v>
      </c>
      <c r="AM74">
        <v>0</v>
      </c>
      <c r="AN74">
        <v>1.07128</v>
      </c>
      <c r="AO74">
        <v>4.9609560000000013</v>
      </c>
      <c r="AP74">
        <v>3.1049099000867324</v>
      </c>
      <c r="AQ74">
        <v>13.917599999999998</v>
      </c>
      <c r="AR74">
        <v>4.7418000000000013</v>
      </c>
      <c r="AS74">
        <v>3.0952500000000005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927.12419281256427</v>
      </c>
      <c r="DN74">
        <v>28.477403883281347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9.4104861211898356</v>
      </c>
      <c r="L75">
        <v>578.49528225677705</v>
      </c>
      <c r="M75">
        <v>28.230786466502359</v>
      </c>
      <c r="N75">
        <v>36.244654856444718</v>
      </c>
      <c r="O75">
        <v>0</v>
      </c>
      <c r="P75">
        <v>42.743309411068367</v>
      </c>
      <c r="Q75">
        <v>6.131715193897012</v>
      </c>
      <c r="R75">
        <v>13.003477442877974</v>
      </c>
      <c r="S75">
        <v>4.6579918588873808</v>
      </c>
      <c r="T75">
        <v>0</v>
      </c>
      <c r="U75">
        <v>64.027596680989774</v>
      </c>
      <c r="V75">
        <v>6.2471389367088603</v>
      </c>
      <c r="W75">
        <v>12.216266848567532</v>
      </c>
      <c r="X75">
        <v>30.168869091290222</v>
      </c>
      <c r="Y75">
        <v>0</v>
      </c>
      <c r="Z75">
        <v>0.33750000000000002</v>
      </c>
      <c r="AA75">
        <v>12.929271077146669</v>
      </c>
      <c r="AB75">
        <v>9.407</v>
      </c>
      <c r="AC75">
        <v>5.9386400000000004</v>
      </c>
      <c r="AD75">
        <v>8.3897099999999991</v>
      </c>
      <c r="AE75">
        <v>15.166195200000001</v>
      </c>
      <c r="AF75">
        <v>2.7224999999999997</v>
      </c>
      <c r="AG75">
        <v>11.992443839999998</v>
      </c>
      <c r="AH75">
        <v>46.92221</v>
      </c>
      <c r="AI75">
        <v>0</v>
      </c>
      <c r="AJ75">
        <v>0</v>
      </c>
      <c r="AK75">
        <v>7.8249299999999993</v>
      </c>
      <c r="AL75">
        <v>0</v>
      </c>
      <c r="AM75">
        <v>0</v>
      </c>
      <c r="AN75">
        <v>1.07128</v>
      </c>
      <c r="AO75">
        <v>4.9609560000000013</v>
      </c>
      <c r="AP75">
        <v>3.1049099000867324</v>
      </c>
      <c r="AQ75">
        <v>13.917599999999998</v>
      </c>
      <c r="AR75">
        <v>4.0644000000000009</v>
      </c>
      <c r="AS75">
        <v>4.1269999999999998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955.11691208971843</v>
      </c>
      <c r="DN75">
        <v>29.337209092715838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9.4104861211898356</v>
      </c>
      <c r="L76">
        <v>578.49145330305214</v>
      </c>
      <c r="M76">
        <v>28.230786466502359</v>
      </c>
      <c r="N76">
        <v>36.244654856444718</v>
      </c>
      <c r="O76">
        <v>0</v>
      </c>
      <c r="P76">
        <v>42.743309411068367</v>
      </c>
      <c r="Q76">
        <v>6.131715193897012</v>
      </c>
      <c r="R76">
        <v>13.003477442877974</v>
      </c>
      <c r="S76">
        <v>4.6579918588873808</v>
      </c>
      <c r="T76">
        <v>0</v>
      </c>
      <c r="U76">
        <v>64.027596680989774</v>
      </c>
      <c r="V76">
        <v>6.2471389367088603</v>
      </c>
      <c r="W76">
        <v>12.216266848567532</v>
      </c>
      <c r="X76">
        <v>30.168869091290222</v>
      </c>
      <c r="Y76">
        <v>0</v>
      </c>
      <c r="Z76">
        <v>0.33750000000000002</v>
      </c>
      <c r="AA76">
        <v>12.929271077146669</v>
      </c>
      <c r="AB76">
        <v>12.12276</v>
      </c>
      <c r="AC76">
        <v>8.9169460386367216</v>
      </c>
      <c r="AD76">
        <v>8.3897099999999991</v>
      </c>
      <c r="AE76">
        <v>15.166195200000001</v>
      </c>
      <c r="AF76">
        <v>2.7224999999999997</v>
      </c>
      <c r="AG76">
        <v>11.992443839999998</v>
      </c>
      <c r="AH76">
        <v>46.92221</v>
      </c>
      <c r="AI76">
        <v>0</v>
      </c>
      <c r="AJ76">
        <v>0</v>
      </c>
      <c r="AK76">
        <v>7.8249299999999993</v>
      </c>
      <c r="AL76">
        <v>0</v>
      </c>
      <c r="AM76">
        <v>0</v>
      </c>
      <c r="AN76">
        <v>1.07128</v>
      </c>
      <c r="AO76">
        <v>4.9609560000000013</v>
      </c>
      <c r="AP76">
        <v>3.1049099000867324</v>
      </c>
      <c r="AQ76">
        <v>13.917599999999998</v>
      </c>
      <c r="AR76">
        <v>4.0644000000000009</v>
      </c>
      <c r="AS76">
        <v>4.1269999999999998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960.63757972047824</v>
      </c>
      <c r="DN76">
        <v>29.506778546867821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9.4104861211898356</v>
      </c>
      <c r="L77">
        <v>578.49145330305214</v>
      </c>
      <c r="M77">
        <v>28.230786466502359</v>
      </c>
      <c r="N77">
        <v>36.244654856444718</v>
      </c>
      <c r="O77">
        <v>0</v>
      </c>
      <c r="P77">
        <v>42.743309411068367</v>
      </c>
      <c r="Q77">
        <v>6.131715193897012</v>
      </c>
      <c r="R77">
        <v>13.003477442877974</v>
      </c>
      <c r="S77">
        <v>4.6579918588873808</v>
      </c>
      <c r="T77">
        <v>0</v>
      </c>
      <c r="U77">
        <v>64.027596680989774</v>
      </c>
      <c r="V77">
        <v>6.2471389367088603</v>
      </c>
      <c r="W77">
        <v>12.216266848567532</v>
      </c>
      <c r="X77">
        <v>30.168869091290222</v>
      </c>
      <c r="Y77">
        <v>0</v>
      </c>
      <c r="Z77">
        <v>2.0007000000000006</v>
      </c>
      <c r="AA77">
        <v>12.929271077146669</v>
      </c>
      <c r="AB77">
        <v>12.12276</v>
      </c>
      <c r="AC77">
        <v>8.9169460386367216</v>
      </c>
      <c r="AD77">
        <v>8.3897099999999991</v>
      </c>
      <c r="AE77">
        <v>15.166195200000001</v>
      </c>
      <c r="AF77">
        <v>2.7224999999999997</v>
      </c>
      <c r="AG77">
        <v>11.992443839999998</v>
      </c>
      <c r="AH77">
        <v>46.92221</v>
      </c>
      <c r="AI77">
        <v>0</v>
      </c>
      <c r="AJ77">
        <v>0</v>
      </c>
      <c r="AK77">
        <v>7.8249299999999993</v>
      </c>
      <c r="AL77">
        <v>0</v>
      </c>
      <c r="AM77">
        <v>1.60328</v>
      </c>
      <c r="AN77">
        <v>1.07128</v>
      </c>
      <c r="AO77">
        <v>4.9609560000000013</v>
      </c>
      <c r="AP77">
        <v>3.1049099000867324</v>
      </c>
      <c r="AQ77">
        <v>13.917599999999998</v>
      </c>
      <c r="AR77">
        <v>14.902800000000003</v>
      </c>
      <c r="AS77">
        <v>4.1269999999999998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974.32213397985447</v>
      </c>
      <c r="DN77">
        <v>29.927104287491687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9.4104861211898356</v>
      </c>
      <c r="L78">
        <v>578.49145330305214</v>
      </c>
      <c r="M78">
        <v>28.230786466502359</v>
      </c>
      <c r="N78">
        <v>36.244654856444718</v>
      </c>
      <c r="O78">
        <v>0</v>
      </c>
      <c r="P78">
        <v>42.743309411068367</v>
      </c>
      <c r="Q78">
        <v>6.131715193897012</v>
      </c>
      <c r="R78">
        <v>13.003477442877974</v>
      </c>
      <c r="S78">
        <v>4.6579918588873808</v>
      </c>
      <c r="T78">
        <v>0</v>
      </c>
      <c r="U78">
        <v>64.027596680989774</v>
      </c>
      <c r="V78">
        <v>6.2471389367088603</v>
      </c>
      <c r="W78">
        <v>12.216266848567532</v>
      </c>
      <c r="X78">
        <v>30.168869091290222</v>
      </c>
      <c r="Y78">
        <v>0</v>
      </c>
      <c r="Z78">
        <v>2.0007000000000006</v>
      </c>
      <c r="AA78">
        <v>12.929271077146669</v>
      </c>
      <c r="AB78">
        <v>12.12276</v>
      </c>
      <c r="AC78">
        <v>8.9169460386367216</v>
      </c>
      <c r="AD78">
        <v>8.3897099999999991</v>
      </c>
      <c r="AE78">
        <v>15.166195200000001</v>
      </c>
      <c r="AF78">
        <v>5.4449999999999994</v>
      </c>
      <c r="AG78">
        <v>11.992443839999998</v>
      </c>
      <c r="AH78">
        <v>46.92221</v>
      </c>
      <c r="AI78">
        <v>0</v>
      </c>
      <c r="AJ78">
        <v>0</v>
      </c>
      <c r="AK78">
        <v>7.8249299999999993</v>
      </c>
      <c r="AL78">
        <v>0</v>
      </c>
      <c r="AM78">
        <v>3.2392799999999995</v>
      </c>
      <c r="AN78">
        <v>1.07128</v>
      </c>
      <c r="AO78">
        <v>4.9609560000000013</v>
      </c>
      <c r="AP78">
        <v>3.1049099000867324</v>
      </c>
      <c r="AQ78">
        <v>13.917599999999998</v>
      </c>
      <c r="AR78">
        <v>14.902800000000003</v>
      </c>
      <c r="AS78">
        <v>4.1269999999999998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978.55075092530956</v>
      </c>
      <c r="DN78">
        <v>30.056987342036642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9.4104861211898356</v>
      </c>
      <c r="L79">
        <v>578.49145330305214</v>
      </c>
      <c r="M79">
        <v>28.230786466502359</v>
      </c>
      <c r="N79">
        <v>36.244654856444718</v>
      </c>
      <c r="O79">
        <v>0</v>
      </c>
      <c r="P79">
        <v>42.743309411068367</v>
      </c>
      <c r="Q79">
        <v>6.131715193897012</v>
      </c>
      <c r="R79">
        <v>13.003477442877974</v>
      </c>
      <c r="S79">
        <v>4.6579918588873808</v>
      </c>
      <c r="T79">
        <v>0</v>
      </c>
      <c r="U79">
        <v>64.027596680989774</v>
      </c>
      <c r="V79">
        <v>6.2471389367088603</v>
      </c>
      <c r="W79">
        <v>12.216266848567532</v>
      </c>
      <c r="X79">
        <v>30.168869091290222</v>
      </c>
      <c r="Y79">
        <v>0</v>
      </c>
      <c r="Z79">
        <v>6.0324750000000016</v>
      </c>
      <c r="AA79">
        <v>12.929271077146669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9.0749999999999975</v>
      </c>
      <c r="AG79">
        <v>11.992443839999998</v>
      </c>
      <c r="AH79">
        <v>47.459708999999997</v>
      </c>
      <c r="AI79">
        <v>0</v>
      </c>
      <c r="AJ79">
        <v>0</v>
      </c>
      <c r="AK79">
        <v>7.8249299999999993</v>
      </c>
      <c r="AL79">
        <v>0</v>
      </c>
      <c r="AM79">
        <v>4.8491040000000005</v>
      </c>
      <c r="AN79">
        <v>1.07128</v>
      </c>
      <c r="AO79">
        <v>4.9609560000000013</v>
      </c>
      <c r="AP79">
        <v>3.1049099000867324</v>
      </c>
      <c r="AQ79">
        <v>19.098039999999997</v>
      </c>
      <c r="AR79">
        <v>4.0644000000000009</v>
      </c>
      <c r="AS79">
        <v>3.0952500000000005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984.31557981073479</v>
      </c>
      <c r="DN79">
        <v>30.234055656611474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9.4104861211898356</v>
      </c>
      <c r="L80">
        <v>578.49145330305214</v>
      </c>
      <c r="M80">
        <v>28.230786466502359</v>
      </c>
      <c r="N80">
        <v>36.244654856444718</v>
      </c>
      <c r="O80">
        <v>0</v>
      </c>
      <c r="P80">
        <v>42.743309411068367</v>
      </c>
      <c r="Q80">
        <v>6.131715193897012</v>
      </c>
      <c r="R80">
        <v>13.003477442877974</v>
      </c>
      <c r="S80">
        <v>4.6579918588873808</v>
      </c>
      <c r="T80">
        <v>0</v>
      </c>
      <c r="U80">
        <v>64.027596680989774</v>
      </c>
      <c r="V80">
        <v>6.2471389367088603</v>
      </c>
      <c r="W80">
        <v>12.216266848567532</v>
      </c>
      <c r="X80">
        <v>30.168869091290222</v>
      </c>
      <c r="Y80">
        <v>0</v>
      </c>
      <c r="Z80">
        <v>6.0324750000000016</v>
      </c>
      <c r="AA80">
        <v>12.929271077146669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9.0749999999999975</v>
      </c>
      <c r="AG80">
        <v>11.992443839999998</v>
      </c>
      <c r="AH80">
        <v>47.459708999999997</v>
      </c>
      <c r="AI80">
        <v>0</v>
      </c>
      <c r="AJ80">
        <v>0</v>
      </c>
      <c r="AK80">
        <v>7.8249299999999993</v>
      </c>
      <c r="AL80">
        <v>0</v>
      </c>
      <c r="AM80">
        <v>4.8491040000000005</v>
      </c>
      <c r="AN80">
        <v>1.07128</v>
      </c>
      <c r="AO80">
        <v>4.9609560000000013</v>
      </c>
      <c r="AP80">
        <v>3.1049099000867324</v>
      </c>
      <c r="AQ80">
        <v>19.098039999999997</v>
      </c>
      <c r="AR80">
        <v>3.7257000000000011</v>
      </c>
      <c r="AS80">
        <v>3.0952500000000005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983.98697300937602</v>
      </c>
      <c r="DN80">
        <v>30.223962457970167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9.4104861211898356</v>
      </c>
      <c r="L81">
        <v>578.49145330305214</v>
      </c>
      <c r="M81">
        <v>28.230786466502359</v>
      </c>
      <c r="N81">
        <v>36.244654856444718</v>
      </c>
      <c r="O81">
        <v>0</v>
      </c>
      <c r="P81">
        <v>42.743309411068367</v>
      </c>
      <c r="Q81">
        <v>6.131715193897012</v>
      </c>
      <c r="R81">
        <v>13.003477442877974</v>
      </c>
      <c r="S81">
        <v>4.6579918588873808</v>
      </c>
      <c r="T81">
        <v>0</v>
      </c>
      <c r="U81">
        <v>64.027596680989774</v>
      </c>
      <c r="V81">
        <v>6.2471389367088603</v>
      </c>
      <c r="W81">
        <v>12.292031742568858</v>
      </c>
      <c r="X81">
        <v>30.168869091290222</v>
      </c>
      <c r="Y81">
        <v>0</v>
      </c>
      <c r="Z81">
        <v>6.0324750000000016</v>
      </c>
      <c r="AA81">
        <v>12.929271077146669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9.0749999999999975</v>
      </c>
      <c r="AG81">
        <v>11.992443839999998</v>
      </c>
      <c r="AH81">
        <v>47.459708999999997</v>
      </c>
      <c r="AI81">
        <v>0</v>
      </c>
      <c r="AJ81">
        <v>0</v>
      </c>
      <c r="AK81">
        <v>7.8249299999999993</v>
      </c>
      <c r="AL81">
        <v>0</v>
      </c>
      <c r="AM81">
        <v>4.8491040000000005</v>
      </c>
      <c r="AN81">
        <v>1.07128</v>
      </c>
      <c r="AO81">
        <v>4.9609560000000013</v>
      </c>
      <c r="AP81">
        <v>3.1049099000867324</v>
      </c>
      <c r="AQ81">
        <v>19.098039999999997</v>
      </c>
      <c r="AR81">
        <v>3.7257000000000011</v>
      </c>
      <c r="AS81">
        <v>3.0952500000000005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984.06048011041844</v>
      </c>
      <c r="DN81">
        <v>30.226220250929082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9.4104861211898356</v>
      </c>
      <c r="L82">
        <v>578.49145330305214</v>
      </c>
      <c r="M82">
        <v>28.230786466502359</v>
      </c>
      <c r="N82">
        <v>36.244654856444718</v>
      </c>
      <c r="O82">
        <v>0</v>
      </c>
      <c r="P82">
        <v>42.743309411068367</v>
      </c>
      <c r="Q82">
        <v>6.131715193897012</v>
      </c>
      <c r="R82">
        <v>13.003477442877974</v>
      </c>
      <c r="S82">
        <v>4.6579918588873808</v>
      </c>
      <c r="T82">
        <v>0</v>
      </c>
      <c r="U82">
        <v>64.027596680989774</v>
      </c>
      <c r="V82">
        <v>6.2471389367088603</v>
      </c>
      <c r="W82">
        <v>12.292031742568858</v>
      </c>
      <c r="X82">
        <v>30.168869091290222</v>
      </c>
      <c r="Y82">
        <v>0</v>
      </c>
      <c r="Z82">
        <v>6.0324750000000016</v>
      </c>
      <c r="AA82">
        <v>12.929271077146669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9.0749999999999975</v>
      </c>
      <c r="AG82">
        <v>11.992443839999998</v>
      </c>
      <c r="AH82">
        <v>47.459708999999997</v>
      </c>
      <c r="AI82">
        <v>0</v>
      </c>
      <c r="AJ82">
        <v>0</v>
      </c>
      <c r="AK82">
        <v>7.8249299999999993</v>
      </c>
      <c r="AL82">
        <v>0</v>
      </c>
      <c r="AM82">
        <v>4.8491040000000005</v>
      </c>
      <c r="AN82">
        <v>1.07128</v>
      </c>
      <c r="AO82">
        <v>4.9609560000000013</v>
      </c>
      <c r="AP82">
        <v>3.1049099000867324</v>
      </c>
      <c r="AQ82">
        <v>19.098039999999997</v>
      </c>
      <c r="AR82">
        <v>3.7257000000000011</v>
      </c>
      <c r="AS82">
        <v>3.0952500000000005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984.06048011041844</v>
      </c>
      <c r="DN82">
        <v>30.226220250929082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9.4104861211898356</v>
      </c>
      <c r="L83">
        <v>578.49145330305214</v>
      </c>
      <c r="M83">
        <v>28.230786466502359</v>
      </c>
      <c r="N83">
        <v>36.244654856444718</v>
      </c>
      <c r="O83">
        <v>0</v>
      </c>
      <c r="P83">
        <v>42.743309411068367</v>
      </c>
      <c r="Q83">
        <v>6.131715193897012</v>
      </c>
      <c r="R83">
        <v>13.003477442877974</v>
      </c>
      <c r="S83">
        <v>4.6579918588873808</v>
      </c>
      <c r="T83">
        <v>0</v>
      </c>
      <c r="U83">
        <v>64.027596680989774</v>
      </c>
      <c r="V83">
        <v>6.2471389367088603</v>
      </c>
      <c r="W83">
        <v>12.216266848567532</v>
      </c>
      <c r="X83">
        <v>30.168869091290222</v>
      </c>
      <c r="Y83">
        <v>0</v>
      </c>
      <c r="Z83">
        <v>6.0324750000000016</v>
      </c>
      <c r="AA83">
        <v>12.929271077146669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9.0749999999999975</v>
      </c>
      <c r="AG83">
        <v>11.992443839999998</v>
      </c>
      <c r="AH83">
        <v>47.459708999999997</v>
      </c>
      <c r="AI83">
        <v>0</v>
      </c>
      <c r="AJ83">
        <v>0</v>
      </c>
      <c r="AK83">
        <v>7.8249299999999993</v>
      </c>
      <c r="AL83">
        <v>0</v>
      </c>
      <c r="AM83">
        <v>4.8491040000000005</v>
      </c>
      <c r="AN83">
        <v>1.07128</v>
      </c>
      <c r="AO83">
        <v>4.9609560000000013</v>
      </c>
      <c r="AP83">
        <v>3.1049099000867324</v>
      </c>
      <c r="AQ83">
        <v>19.098039999999997</v>
      </c>
      <c r="AR83">
        <v>4.0644000000000009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984.31557981073479</v>
      </c>
      <c r="DN83">
        <v>30.234055656611474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9.4104861211898356</v>
      </c>
      <c r="L84">
        <v>578.49145330305214</v>
      </c>
      <c r="M84">
        <v>28.230786466502359</v>
      </c>
      <c r="N84">
        <v>36.244654856444718</v>
      </c>
      <c r="O84">
        <v>0</v>
      </c>
      <c r="P84">
        <v>42.743309411068367</v>
      </c>
      <c r="Q84">
        <v>6.131715193897012</v>
      </c>
      <c r="R84">
        <v>13.003477442877974</v>
      </c>
      <c r="S84">
        <v>4.6579918588873808</v>
      </c>
      <c r="T84">
        <v>0</v>
      </c>
      <c r="U84">
        <v>64.027596680989774</v>
      </c>
      <c r="V84">
        <v>6.2471389367088603</v>
      </c>
      <c r="W84">
        <v>12.216266848567532</v>
      </c>
      <c r="X84">
        <v>30.168869091290222</v>
      </c>
      <c r="Y84">
        <v>0</v>
      </c>
      <c r="Z84">
        <v>6.0324750000000016</v>
      </c>
      <c r="AA84">
        <v>12.929271077146669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9.0749999999999975</v>
      </c>
      <c r="AG84">
        <v>11.992443839999998</v>
      </c>
      <c r="AH84">
        <v>47.459708999999997</v>
      </c>
      <c r="AI84">
        <v>0</v>
      </c>
      <c r="AJ84">
        <v>0</v>
      </c>
      <c r="AK84">
        <v>7.8249299999999993</v>
      </c>
      <c r="AL84">
        <v>0</v>
      </c>
      <c r="AM84">
        <v>4.8491040000000005</v>
      </c>
      <c r="AN84">
        <v>1.07128</v>
      </c>
      <c r="AO84">
        <v>4.9609560000000013</v>
      </c>
      <c r="AP84">
        <v>3.1049099000867324</v>
      </c>
      <c r="AQ84">
        <v>19.098039999999997</v>
      </c>
      <c r="AR84">
        <v>14.902800000000003</v>
      </c>
      <c r="AS84">
        <v>3.0952500000000005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994.83099530665868</v>
      </c>
      <c r="DN84">
        <v>30.557040160687563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9.4104861211898356</v>
      </c>
      <c r="L85">
        <v>578.49145330305214</v>
      </c>
      <c r="M85">
        <v>28.230786466502359</v>
      </c>
      <c r="N85">
        <v>36.244654856444718</v>
      </c>
      <c r="O85">
        <v>0</v>
      </c>
      <c r="P85">
        <v>42.743309411068367</v>
      </c>
      <c r="Q85">
        <v>6.131715193897012</v>
      </c>
      <c r="R85">
        <v>13.003477442877974</v>
      </c>
      <c r="S85">
        <v>4.6579918588873808</v>
      </c>
      <c r="T85">
        <v>0</v>
      </c>
      <c r="U85">
        <v>64.027596680989774</v>
      </c>
      <c r="V85">
        <v>6.2471389367088603</v>
      </c>
      <c r="W85">
        <v>12.147783256067632</v>
      </c>
      <c r="X85">
        <v>30.168869091290222</v>
      </c>
      <c r="Y85">
        <v>0</v>
      </c>
      <c r="Z85">
        <v>6.0324750000000016</v>
      </c>
      <c r="AA85">
        <v>12.929271077146669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9.0749999999999975</v>
      </c>
      <c r="AG85">
        <v>11.992443839999998</v>
      </c>
      <c r="AH85">
        <v>47.459708999999997</v>
      </c>
      <c r="AI85">
        <v>0</v>
      </c>
      <c r="AJ85">
        <v>0</v>
      </c>
      <c r="AK85">
        <v>7.8249299999999993</v>
      </c>
      <c r="AL85">
        <v>0</v>
      </c>
      <c r="AM85">
        <v>4.8491040000000005</v>
      </c>
      <c r="AN85">
        <v>1.07128</v>
      </c>
      <c r="AO85">
        <v>4.9609560000000013</v>
      </c>
      <c r="AP85">
        <v>3.1049099000867324</v>
      </c>
      <c r="AQ85">
        <v>19.098039999999997</v>
      </c>
      <c r="AR85">
        <v>6.7740000000000009</v>
      </c>
      <c r="AS85">
        <v>4.1269999999999998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987.8789944916997</v>
      </c>
      <c r="DN85">
        <v>30.343507383146612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9.4104861211898356</v>
      </c>
      <c r="L86">
        <v>578.49145330305214</v>
      </c>
      <c r="M86">
        <v>28.230786466502359</v>
      </c>
      <c r="N86">
        <v>36.244654856444718</v>
      </c>
      <c r="O86">
        <v>0</v>
      </c>
      <c r="P86">
        <v>42.743309411068367</v>
      </c>
      <c r="Q86">
        <v>6.131715193897012</v>
      </c>
      <c r="R86">
        <v>13.003477442877974</v>
      </c>
      <c r="S86">
        <v>4.6579918588873808</v>
      </c>
      <c r="T86">
        <v>0</v>
      </c>
      <c r="U86">
        <v>64.027596680989774</v>
      </c>
      <c r="V86">
        <v>6.2471389367088603</v>
      </c>
      <c r="W86">
        <v>12.147783256067632</v>
      </c>
      <c r="X86">
        <v>30.168869091290222</v>
      </c>
      <c r="Y86">
        <v>0</v>
      </c>
      <c r="Z86">
        <v>0.33750000000000002</v>
      </c>
      <c r="AA86">
        <v>12.929271077146669</v>
      </c>
      <c r="AB86">
        <v>12.12276</v>
      </c>
      <c r="AC86">
        <v>8.9169460386367216</v>
      </c>
      <c r="AD86">
        <v>8.3897099999999991</v>
      </c>
      <c r="AE86">
        <v>15.166195200000001</v>
      </c>
      <c r="AF86">
        <v>8.1674999999999986</v>
      </c>
      <c r="AG86">
        <v>11.992443839999998</v>
      </c>
      <c r="AH86">
        <v>46.92221</v>
      </c>
      <c r="AI86">
        <v>0</v>
      </c>
      <c r="AJ86">
        <v>0</v>
      </c>
      <c r="AK86">
        <v>7.8249299999999993</v>
      </c>
      <c r="AL86">
        <v>0</v>
      </c>
      <c r="AM86">
        <v>4.8491040000000005</v>
      </c>
      <c r="AN86">
        <v>1.07128</v>
      </c>
      <c r="AO86">
        <v>4.9609560000000013</v>
      </c>
      <c r="AP86">
        <v>3.1049099000867324</v>
      </c>
      <c r="AQ86">
        <v>13.917599999999998</v>
      </c>
      <c r="AR86">
        <v>6.7740000000000009</v>
      </c>
      <c r="AS86">
        <v>4.1269999999999998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973.1873301388398</v>
      </c>
      <c r="DN86">
        <v>29.892248536006477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9.4104861211898356</v>
      </c>
      <c r="L87">
        <v>578.49145330305214</v>
      </c>
      <c r="M87">
        <v>28.230786466502359</v>
      </c>
      <c r="N87">
        <v>36.244654856444718</v>
      </c>
      <c r="O87">
        <v>0</v>
      </c>
      <c r="P87">
        <v>42.743309411068367</v>
      </c>
      <c r="Q87">
        <v>6.131715193897012</v>
      </c>
      <c r="R87">
        <v>13.003477442877974</v>
      </c>
      <c r="S87">
        <v>4.6579918588873808</v>
      </c>
      <c r="T87">
        <v>0</v>
      </c>
      <c r="U87">
        <v>64.027596680989774</v>
      </c>
      <c r="V87">
        <v>6.2471389367088603</v>
      </c>
      <c r="W87">
        <v>12.147783256067632</v>
      </c>
      <c r="X87">
        <v>30.168869091290222</v>
      </c>
      <c r="Y87">
        <v>0</v>
      </c>
      <c r="Z87">
        <v>0.33750000000000002</v>
      </c>
      <c r="AA87">
        <v>12.929271077146669</v>
      </c>
      <c r="AB87">
        <v>12.12276</v>
      </c>
      <c r="AC87">
        <v>8.9169460386367216</v>
      </c>
      <c r="AD87">
        <v>8.3897099999999991</v>
      </c>
      <c r="AE87">
        <v>15.166195200000001</v>
      </c>
      <c r="AF87">
        <v>8.1674999999999986</v>
      </c>
      <c r="AG87">
        <v>11.992443839999998</v>
      </c>
      <c r="AH87">
        <v>46.92221</v>
      </c>
      <c r="AI87">
        <v>0</v>
      </c>
      <c r="AJ87">
        <v>0</v>
      </c>
      <c r="AK87">
        <v>7.8249299999999993</v>
      </c>
      <c r="AL87">
        <v>0</v>
      </c>
      <c r="AM87">
        <v>4.8491040000000005</v>
      </c>
      <c r="AN87">
        <v>1.07128</v>
      </c>
      <c r="AO87">
        <v>4.9609560000000013</v>
      </c>
      <c r="AP87">
        <v>3.1049099000867324</v>
      </c>
      <c r="AQ87">
        <v>13.917599999999998</v>
      </c>
      <c r="AR87">
        <v>6.7740000000000009</v>
      </c>
      <c r="AS87">
        <v>4.1269999999999998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973.1873301388398</v>
      </c>
      <c r="DN87">
        <v>29.892248536006477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9.4104861211898356</v>
      </c>
      <c r="L88">
        <v>578.49145330305214</v>
      </c>
      <c r="M88">
        <v>28.230786466502359</v>
      </c>
      <c r="N88">
        <v>36.244654856444718</v>
      </c>
      <c r="O88">
        <v>0</v>
      </c>
      <c r="P88">
        <v>42.743309411068367</v>
      </c>
      <c r="Q88">
        <v>6.131715193897012</v>
      </c>
      <c r="R88">
        <v>13.003477442877974</v>
      </c>
      <c r="S88">
        <v>4.6579918588873808</v>
      </c>
      <c r="T88">
        <v>0</v>
      </c>
      <c r="U88">
        <v>64.027596680989774</v>
      </c>
      <c r="V88">
        <v>6.2471389367088603</v>
      </c>
      <c r="W88">
        <v>12.147783256067632</v>
      </c>
      <c r="X88">
        <v>30.168869091290222</v>
      </c>
      <c r="Y88">
        <v>0</v>
      </c>
      <c r="Z88">
        <v>0.33750000000000002</v>
      </c>
      <c r="AA88">
        <v>12.929271077146669</v>
      </c>
      <c r="AB88">
        <v>12.12276</v>
      </c>
      <c r="AC88">
        <v>8.9169460386367216</v>
      </c>
      <c r="AD88">
        <v>8.3897099999999991</v>
      </c>
      <c r="AE88">
        <v>15.166195200000001</v>
      </c>
      <c r="AF88">
        <v>8.1674999999999986</v>
      </c>
      <c r="AG88">
        <v>11.992443839999998</v>
      </c>
      <c r="AH88">
        <v>46.92221</v>
      </c>
      <c r="AI88">
        <v>0</v>
      </c>
      <c r="AJ88">
        <v>0</v>
      </c>
      <c r="AK88">
        <v>7.8249299999999993</v>
      </c>
      <c r="AL88">
        <v>0</v>
      </c>
      <c r="AM88">
        <v>4.8491040000000005</v>
      </c>
      <c r="AN88">
        <v>1.07128</v>
      </c>
      <c r="AO88">
        <v>4.9609560000000013</v>
      </c>
      <c r="AP88">
        <v>3.1049099000867324</v>
      </c>
      <c r="AQ88">
        <v>13.917599999999998</v>
      </c>
      <c r="AR88">
        <v>6.7740000000000009</v>
      </c>
      <c r="AS88">
        <v>4.1269999999999998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973.1873301388398</v>
      </c>
      <c r="DN88">
        <v>29.892248536006477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9.4104861211898356</v>
      </c>
      <c r="L89">
        <v>578.49145330305214</v>
      </c>
      <c r="M89">
        <v>28.230786466502359</v>
      </c>
      <c r="N89">
        <v>36.244654856444718</v>
      </c>
      <c r="O89">
        <v>0</v>
      </c>
      <c r="P89">
        <v>42.743309411068367</v>
      </c>
      <c r="Q89">
        <v>6.131715193897012</v>
      </c>
      <c r="R89">
        <v>13.003477442877974</v>
      </c>
      <c r="S89">
        <v>4.6579918588873808</v>
      </c>
      <c r="T89">
        <v>0</v>
      </c>
      <c r="U89">
        <v>64.027596680989774</v>
      </c>
      <c r="V89">
        <v>6.2471389367088603</v>
      </c>
      <c r="W89">
        <v>12.147783256067632</v>
      </c>
      <c r="X89">
        <v>30.168869091290222</v>
      </c>
      <c r="Y89">
        <v>0</v>
      </c>
      <c r="Z89">
        <v>0.33750000000000002</v>
      </c>
      <c r="AA89">
        <v>12.929271077146669</v>
      </c>
      <c r="AB89">
        <v>12.12276</v>
      </c>
      <c r="AC89">
        <v>8.9169460386367216</v>
      </c>
      <c r="AD89">
        <v>8.3897099999999991</v>
      </c>
      <c r="AE89">
        <v>15.166195200000001</v>
      </c>
      <c r="AF89">
        <v>8.1674999999999986</v>
      </c>
      <c r="AG89">
        <v>11.992443839999998</v>
      </c>
      <c r="AH89">
        <v>46.92221</v>
      </c>
      <c r="AI89">
        <v>0</v>
      </c>
      <c r="AJ89">
        <v>0</v>
      </c>
      <c r="AK89">
        <v>7.8249299999999993</v>
      </c>
      <c r="AL89">
        <v>0</v>
      </c>
      <c r="AM89">
        <v>4.8491040000000005</v>
      </c>
      <c r="AN89">
        <v>1.07128</v>
      </c>
      <c r="AO89">
        <v>4.9609560000000013</v>
      </c>
      <c r="AP89">
        <v>3.1049099000867324</v>
      </c>
      <c r="AQ89">
        <v>13.917599999999998</v>
      </c>
      <c r="AR89">
        <v>4.0644000000000009</v>
      </c>
      <c r="AS89">
        <v>3.0952500000000005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969.5574726756339</v>
      </c>
      <c r="DN89">
        <v>29.780755999212367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9.4104861211898356</v>
      </c>
      <c r="L90">
        <v>578.49145330305214</v>
      </c>
      <c r="M90">
        <v>28.230786466502359</v>
      </c>
      <c r="N90">
        <v>36.244654856444718</v>
      </c>
      <c r="O90">
        <v>0</v>
      </c>
      <c r="P90">
        <v>42.743309411068367</v>
      </c>
      <c r="Q90">
        <v>6.131715193897012</v>
      </c>
      <c r="R90">
        <v>13.003477442877974</v>
      </c>
      <c r="S90">
        <v>4.6579918588873808</v>
      </c>
      <c r="T90">
        <v>0</v>
      </c>
      <c r="U90">
        <v>64.027596680989774</v>
      </c>
      <c r="V90">
        <v>6.2471389367088603</v>
      </c>
      <c r="W90">
        <v>12.147783256067632</v>
      </c>
      <c r="X90">
        <v>30.168869091290222</v>
      </c>
      <c r="Y90">
        <v>0</v>
      </c>
      <c r="Z90">
        <v>4.0014000000000012</v>
      </c>
      <c r="AA90">
        <v>12.929271077146669</v>
      </c>
      <c r="AB90">
        <v>12.12276</v>
      </c>
      <c r="AC90">
        <v>8.9169460386367216</v>
      </c>
      <c r="AD90">
        <v>11.2122192</v>
      </c>
      <c r="AE90">
        <v>15.166195200000001</v>
      </c>
      <c r="AF90">
        <v>9.0749999999999975</v>
      </c>
      <c r="AG90">
        <v>11.992443839999998</v>
      </c>
      <c r="AH90">
        <v>47.459708999999997</v>
      </c>
      <c r="AI90">
        <v>0</v>
      </c>
      <c r="AJ90">
        <v>0</v>
      </c>
      <c r="AK90">
        <v>7.8249299999999993</v>
      </c>
      <c r="AL90">
        <v>0</v>
      </c>
      <c r="AM90">
        <v>4.8491040000000005</v>
      </c>
      <c r="AN90">
        <v>1.07128</v>
      </c>
      <c r="AO90">
        <v>4.9609560000000013</v>
      </c>
      <c r="AP90">
        <v>3.1049099000867324</v>
      </c>
      <c r="AQ90">
        <v>19.098039999999997</v>
      </c>
      <c r="AR90">
        <v>4.0644000000000009</v>
      </c>
      <c r="AS90">
        <v>3.0952500000000005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982.27858805122105</v>
      </c>
      <c r="DN90">
        <v>30.171488823625232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9.4104861211898356</v>
      </c>
      <c r="L91">
        <v>578.49145330305214</v>
      </c>
      <c r="M91">
        <v>28.230786466502359</v>
      </c>
      <c r="N91">
        <v>36.244654856444718</v>
      </c>
      <c r="O91">
        <v>0</v>
      </c>
      <c r="P91">
        <v>42.743309411068367</v>
      </c>
      <c r="Q91">
        <v>6.131715193897012</v>
      </c>
      <c r="R91">
        <v>13.003477442877974</v>
      </c>
      <c r="S91">
        <v>4.6579918588873808</v>
      </c>
      <c r="T91">
        <v>0</v>
      </c>
      <c r="U91">
        <v>64.027596680989774</v>
      </c>
      <c r="V91">
        <v>6.2471389367088603</v>
      </c>
      <c r="W91">
        <v>12.147783256067632</v>
      </c>
      <c r="X91">
        <v>30.168869091290222</v>
      </c>
      <c r="Y91">
        <v>0</v>
      </c>
      <c r="Z91">
        <v>4.0014000000000012</v>
      </c>
      <c r="AA91">
        <v>12.929271077146669</v>
      </c>
      <c r="AB91">
        <v>12.12276</v>
      </c>
      <c r="AC91">
        <v>8.9169460386367216</v>
      </c>
      <c r="AD91">
        <v>11.2122192</v>
      </c>
      <c r="AE91">
        <v>15.166195200000001</v>
      </c>
      <c r="AF91">
        <v>9.0749999999999975</v>
      </c>
      <c r="AG91">
        <v>11.992443839999998</v>
      </c>
      <c r="AH91">
        <v>47.459708999999997</v>
      </c>
      <c r="AI91">
        <v>0</v>
      </c>
      <c r="AJ91">
        <v>0</v>
      </c>
      <c r="AK91">
        <v>7.8249299999999993</v>
      </c>
      <c r="AL91">
        <v>0</v>
      </c>
      <c r="AM91">
        <v>4.8491040000000005</v>
      </c>
      <c r="AN91">
        <v>1.07128</v>
      </c>
      <c r="AO91">
        <v>4.5099600000000013</v>
      </c>
      <c r="AP91">
        <v>3.1049099000867324</v>
      </c>
      <c r="AQ91">
        <v>19.098039999999997</v>
      </c>
      <c r="AR91">
        <v>4.0644000000000009</v>
      </c>
      <c r="AS91">
        <v>3.0952500000000005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981.84103173202107</v>
      </c>
      <c r="DN91">
        <v>30.158049142825234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9.4104861211898356</v>
      </c>
      <c r="L92">
        <v>578.49145330305214</v>
      </c>
      <c r="M92">
        <v>28.230786466502359</v>
      </c>
      <c r="N92">
        <v>36.244654856444718</v>
      </c>
      <c r="O92">
        <v>0</v>
      </c>
      <c r="P92">
        <v>42.743309411068367</v>
      </c>
      <c r="Q92">
        <v>6.131715193897012</v>
      </c>
      <c r="R92">
        <v>13.003477442877974</v>
      </c>
      <c r="S92">
        <v>4.6579918588873808</v>
      </c>
      <c r="T92">
        <v>0</v>
      </c>
      <c r="U92">
        <v>64.027596680989774</v>
      </c>
      <c r="V92">
        <v>6.2471389367088603</v>
      </c>
      <c r="W92">
        <v>12.147783256067632</v>
      </c>
      <c r="X92">
        <v>30.168869091290222</v>
      </c>
      <c r="Y92">
        <v>0</v>
      </c>
      <c r="Z92">
        <v>4.0014000000000012</v>
      </c>
      <c r="AA92">
        <v>12.929271077146669</v>
      </c>
      <c r="AB92">
        <v>12.12276</v>
      </c>
      <c r="AC92">
        <v>8.9169460386367216</v>
      </c>
      <c r="AD92">
        <v>11.2122192</v>
      </c>
      <c r="AE92">
        <v>15.166195200000001</v>
      </c>
      <c r="AF92">
        <v>9.0749999999999975</v>
      </c>
      <c r="AG92">
        <v>11.992443839999998</v>
      </c>
      <c r="AH92">
        <v>47.459708999999997</v>
      </c>
      <c r="AI92">
        <v>0</v>
      </c>
      <c r="AJ92">
        <v>0</v>
      </c>
      <c r="AK92">
        <v>7.8249299999999993</v>
      </c>
      <c r="AL92">
        <v>0</v>
      </c>
      <c r="AM92">
        <v>4.8491040000000005</v>
      </c>
      <c r="AN92">
        <v>1.07128</v>
      </c>
      <c r="AO92">
        <v>4.5099600000000013</v>
      </c>
      <c r="AP92">
        <v>3.1049099000867324</v>
      </c>
      <c r="AQ92">
        <v>19.098039999999997</v>
      </c>
      <c r="AR92">
        <v>4.0644000000000009</v>
      </c>
      <c r="AS92">
        <v>3.0952500000000005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981.84103173202107</v>
      </c>
      <c r="DN92">
        <v>30.158049142825234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9.4104861211898356</v>
      </c>
      <c r="L93">
        <v>578.49145330305214</v>
      </c>
      <c r="M93">
        <v>28.230786466502359</v>
      </c>
      <c r="N93">
        <v>36.244654856444718</v>
      </c>
      <c r="O93">
        <v>0</v>
      </c>
      <c r="P93">
        <v>42.743309411068367</v>
      </c>
      <c r="Q93">
        <v>6.131715193897012</v>
      </c>
      <c r="R93">
        <v>13.003477442877974</v>
      </c>
      <c r="S93">
        <v>4.6579918588873808</v>
      </c>
      <c r="T93">
        <v>0</v>
      </c>
      <c r="U93">
        <v>64.027596680989774</v>
      </c>
      <c r="V93">
        <v>6.2471389367088603</v>
      </c>
      <c r="W93">
        <v>12.261121352604311</v>
      </c>
      <c r="X93">
        <v>30.168869091290222</v>
      </c>
      <c r="Y93">
        <v>0</v>
      </c>
      <c r="Z93">
        <v>4.0014000000000012</v>
      </c>
      <c r="AA93">
        <v>12.929271077146669</v>
      </c>
      <c r="AB93">
        <v>12.12276</v>
      </c>
      <c r="AC93">
        <v>8.9169460386367216</v>
      </c>
      <c r="AD93">
        <v>11.2122192</v>
      </c>
      <c r="AE93">
        <v>15.166195200000001</v>
      </c>
      <c r="AF93">
        <v>9.0749999999999975</v>
      </c>
      <c r="AG93">
        <v>11.992443839999998</v>
      </c>
      <c r="AH93">
        <v>47.459708999999997</v>
      </c>
      <c r="AI93">
        <v>0</v>
      </c>
      <c r="AJ93">
        <v>0</v>
      </c>
      <c r="AK93">
        <v>7.8249299999999993</v>
      </c>
      <c r="AL93">
        <v>0</v>
      </c>
      <c r="AM93">
        <v>4.8491040000000005</v>
      </c>
      <c r="AN93">
        <v>1.07128</v>
      </c>
      <c r="AO93">
        <v>4.5099600000000013</v>
      </c>
      <c r="AP93">
        <v>3.1049099000867324</v>
      </c>
      <c r="AQ93">
        <v>19.098039999999997</v>
      </c>
      <c r="AR93">
        <v>4.0644000000000009</v>
      </c>
      <c r="AS93">
        <v>3.0952500000000005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981.95099235460077</v>
      </c>
      <c r="DN93">
        <v>30.161426616782144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9.4104861211898356</v>
      </c>
      <c r="L94">
        <v>578.49145330305214</v>
      </c>
      <c r="M94">
        <v>28.230786466502359</v>
      </c>
      <c r="N94">
        <v>36.244654856444718</v>
      </c>
      <c r="O94">
        <v>0</v>
      </c>
      <c r="P94">
        <v>42.743309411068367</v>
      </c>
      <c r="Q94">
        <v>6.131715193897012</v>
      </c>
      <c r="R94">
        <v>13.003477442877974</v>
      </c>
      <c r="S94">
        <v>4.6579918588873808</v>
      </c>
      <c r="T94">
        <v>0</v>
      </c>
      <c r="U94">
        <v>64.027596680989774</v>
      </c>
      <c r="V94">
        <v>6.2471389367088603</v>
      </c>
      <c r="W94">
        <v>12.261121352604311</v>
      </c>
      <c r="X94">
        <v>30.168869091290222</v>
      </c>
      <c r="Y94">
        <v>0</v>
      </c>
      <c r="Z94">
        <v>4.0014000000000012</v>
      </c>
      <c r="AA94">
        <v>12.929271077146669</v>
      </c>
      <c r="AB94">
        <v>12.12276</v>
      </c>
      <c r="AC94">
        <v>8.9169460386367216</v>
      </c>
      <c r="AD94">
        <v>11.2122192</v>
      </c>
      <c r="AE94">
        <v>15.166195200000001</v>
      </c>
      <c r="AF94">
        <v>9.0749999999999975</v>
      </c>
      <c r="AG94">
        <v>11.992443839999998</v>
      </c>
      <c r="AH94">
        <v>47.459708999999997</v>
      </c>
      <c r="AI94">
        <v>0</v>
      </c>
      <c r="AJ94">
        <v>0</v>
      </c>
      <c r="AK94">
        <v>7.8249299999999993</v>
      </c>
      <c r="AL94">
        <v>0</v>
      </c>
      <c r="AM94">
        <v>4.8491040000000005</v>
      </c>
      <c r="AN94">
        <v>1.07128</v>
      </c>
      <c r="AO94">
        <v>4.5099600000000013</v>
      </c>
      <c r="AP94">
        <v>3.1049099000867324</v>
      </c>
      <c r="AQ94">
        <v>19.098039999999997</v>
      </c>
      <c r="AR94">
        <v>4.0644000000000009</v>
      </c>
      <c r="AS94">
        <v>3.0952500000000005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981.95099235460077</v>
      </c>
      <c r="DN94">
        <v>30.161426616782144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9.4104861211898356</v>
      </c>
      <c r="L95">
        <v>578.49145330305214</v>
      </c>
      <c r="M95">
        <v>28.230786466502359</v>
      </c>
      <c r="N95">
        <v>36.244654856444718</v>
      </c>
      <c r="O95">
        <v>0</v>
      </c>
      <c r="P95">
        <v>42.743309411068367</v>
      </c>
      <c r="Q95">
        <v>6.131715193897012</v>
      </c>
      <c r="R95">
        <v>13.003477442877974</v>
      </c>
      <c r="S95">
        <v>4.6579918588873808</v>
      </c>
      <c r="T95">
        <v>0</v>
      </c>
      <c r="U95">
        <v>64.027596680989774</v>
      </c>
      <c r="V95">
        <v>6.2471389367088603</v>
      </c>
      <c r="W95">
        <v>12.292031742568858</v>
      </c>
      <c r="X95">
        <v>30.168869091290222</v>
      </c>
      <c r="Y95">
        <v>0</v>
      </c>
      <c r="Z95">
        <v>2.0007000000000006</v>
      </c>
      <c r="AA95">
        <v>12.929271077146669</v>
      </c>
      <c r="AB95">
        <v>12.12276</v>
      </c>
      <c r="AC95">
        <v>8.9169460386367216</v>
      </c>
      <c r="AD95">
        <v>8.3897099999999991</v>
      </c>
      <c r="AE95">
        <v>15.166195200000001</v>
      </c>
      <c r="AF95">
        <v>5.7474999999999996</v>
      </c>
      <c r="AG95">
        <v>11.992443839999998</v>
      </c>
      <c r="AH95">
        <v>46.92221</v>
      </c>
      <c r="AI95">
        <v>0</v>
      </c>
      <c r="AJ95">
        <v>0</v>
      </c>
      <c r="AK95">
        <v>7.8249299999999993</v>
      </c>
      <c r="AL95">
        <v>0</v>
      </c>
      <c r="AM95">
        <v>4.8491040000000005</v>
      </c>
      <c r="AN95">
        <v>1.07128</v>
      </c>
      <c r="AO95">
        <v>4.5099600000000013</v>
      </c>
      <c r="AP95">
        <v>3.1049099000867324</v>
      </c>
      <c r="AQ95">
        <v>18.556799999999996</v>
      </c>
      <c r="AR95">
        <v>4.0644000000000009</v>
      </c>
      <c r="AS95">
        <v>3.0952500000000005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973.02657085470332</v>
      </c>
      <c r="DN95">
        <v>29.887310306644089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9.4104861211898356</v>
      </c>
      <c r="L96">
        <v>578.49145330305214</v>
      </c>
      <c r="M96">
        <v>28.230786466502359</v>
      </c>
      <c r="N96">
        <v>36.244654856444718</v>
      </c>
      <c r="O96">
        <v>0</v>
      </c>
      <c r="P96">
        <v>42.743309411068367</v>
      </c>
      <c r="Q96">
        <v>6.131715193897012</v>
      </c>
      <c r="R96">
        <v>13.003477442877974</v>
      </c>
      <c r="S96">
        <v>4.6579918588873808</v>
      </c>
      <c r="T96">
        <v>0</v>
      </c>
      <c r="U96">
        <v>64.027596680989774</v>
      </c>
      <c r="V96">
        <v>6.2471389367088603</v>
      </c>
      <c r="W96">
        <v>12.292031742568858</v>
      </c>
      <c r="X96">
        <v>30.168869091290222</v>
      </c>
      <c r="Y96">
        <v>0</v>
      </c>
      <c r="Z96">
        <v>2.0007000000000006</v>
      </c>
      <c r="AA96">
        <v>12.929271077146669</v>
      </c>
      <c r="AB96">
        <v>12.12276</v>
      </c>
      <c r="AC96">
        <v>8.9169460386367216</v>
      </c>
      <c r="AD96">
        <v>8.3897099999999991</v>
      </c>
      <c r="AE96">
        <v>15.166195200000001</v>
      </c>
      <c r="AF96">
        <v>2.7224999999999997</v>
      </c>
      <c r="AG96">
        <v>11.992443839999998</v>
      </c>
      <c r="AH96">
        <v>46.92221</v>
      </c>
      <c r="AI96">
        <v>0</v>
      </c>
      <c r="AJ96">
        <v>0</v>
      </c>
      <c r="AK96">
        <v>7.8249299999999993</v>
      </c>
      <c r="AL96">
        <v>0</v>
      </c>
      <c r="AM96">
        <v>4.3762999999999996</v>
      </c>
      <c r="AN96">
        <v>1.07128</v>
      </c>
      <c r="AO96">
        <v>4.5099600000000013</v>
      </c>
      <c r="AP96">
        <v>3.1049099000867324</v>
      </c>
      <c r="AQ96">
        <v>18.556799999999996</v>
      </c>
      <c r="AR96">
        <v>4.0644000000000009</v>
      </c>
      <c r="AS96">
        <v>3.0952500000000005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969.63300164390057</v>
      </c>
      <c r="DN96">
        <v>29.783075517446782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9.4104861211898356</v>
      </c>
      <c r="L97">
        <v>578.49145330305214</v>
      </c>
      <c r="M97">
        <v>28.230786466502359</v>
      </c>
      <c r="N97">
        <v>36.244654856444718</v>
      </c>
      <c r="O97">
        <v>0</v>
      </c>
      <c r="P97">
        <v>42.743309411068367</v>
      </c>
      <c r="Q97">
        <v>6.131715193897012</v>
      </c>
      <c r="R97">
        <v>13.003477442877974</v>
      </c>
      <c r="S97">
        <v>4.6579918588873808</v>
      </c>
      <c r="T97">
        <v>0</v>
      </c>
      <c r="U97">
        <v>64.027596680989774</v>
      </c>
      <c r="V97">
        <v>6.2471389367088603</v>
      </c>
      <c r="W97">
        <v>12.292031742568858</v>
      </c>
      <c r="X97">
        <v>30.168869091290222</v>
      </c>
      <c r="Y97">
        <v>0</v>
      </c>
      <c r="Z97">
        <v>2.0007000000000006</v>
      </c>
      <c r="AA97">
        <v>12.929271077146669</v>
      </c>
      <c r="AB97">
        <v>12.12276</v>
      </c>
      <c r="AC97">
        <v>8.9169460386367216</v>
      </c>
      <c r="AD97">
        <v>8.3897099999999991</v>
      </c>
      <c r="AE97">
        <v>15.166195200000001</v>
      </c>
      <c r="AF97">
        <v>2.7224999999999997</v>
      </c>
      <c r="AG97">
        <v>11.992443839999998</v>
      </c>
      <c r="AH97">
        <v>46.92221</v>
      </c>
      <c r="AI97">
        <v>0</v>
      </c>
      <c r="AJ97">
        <v>0</v>
      </c>
      <c r="AK97">
        <v>7.8249299999999993</v>
      </c>
      <c r="AL97">
        <v>0</v>
      </c>
      <c r="AM97">
        <v>3.2392799999999995</v>
      </c>
      <c r="AN97">
        <v>1.07128</v>
      </c>
      <c r="AO97">
        <v>4.5099600000000013</v>
      </c>
      <c r="AP97">
        <v>3.1049099000867324</v>
      </c>
      <c r="AQ97">
        <v>18.556799999999996</v>
      </c>
      <c r="AR97">
        <v>2.0322000000000005</v>
      </c>
      <c r="AS97">
        <v>3.0952500000000005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966.55822432258697</v>
      </c>
      <c r="DN97">
        <v>29.688632838760469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9.4104861211898356</v>
      </c>
      <c r="L98">
        <v>578.49145330305214</v>
      </c>
      <c r="M98">
        <v>28.230786466502359</v>
      </c>
      <c r="N98">
        <v>36.244654856444718</v>
      </c>
      <c r="O98">
        <v>0</v>
      </c>
      <c r="P98">
        <v>42.743309411068367</v>
      </c>
      <c r="Q98">
        <v>6.131715193897012</v>
      </c>
      <c r="R98">
        <v>13.003477442877974</v>
      </c>
      <c r="S98">
        <v>4.6579918588873808</v>
      </c>
      <c r="T98">
        <v>0</v>
      </c>
      <c r="U98">
        <v>64.027596680989774</v>
      </c>
      <c r="V98">
        <v>6.2471389367088603</v>
      </c>
      <c r="W98">
        <v>12.292031742568858</v>
      </c>
      <c r="X98">
        <v>30.168869091290222</v>
      </c>
      <c r="Y98">
        <v>0</v>
      </c>
      <c r="Z98">
        <v>2.0007000000000006</v>
      </c>
      <c r="AA98">
        <v>12.929271077146669</v>
      </c>
      <c r="AB98">
        <v>12.12276</v>
      </c>
      <c r="AC98">
        <v>8.9169460386367216</v>
      </c>
      <c r="AD98">
        <v>8.3897099999999991</v>
      </c>
      <c r="AE98">
        <v>15.166195200000001</v>
      </c>
      <c r="AF98">
        <v>2.7224999999999997</v>
      </c>
      <c r="AG98">
        <v>11.992443839999998</v>
      </c>
      <c r="AH98">
        <v>46.92221</v>
      </c>
      <c r="AI98">
        <v>0</v>
      </c>
      <c r="AJ98">
        <v>0</v>
      </c>
      <c r="AK98">
        <v>7.8249299999999993</v>
      </c>
      <c r="AL98">
        <v>0</v>
      </c>
      <c r="AM98">
        <v>3.2392799999999995</v>
      </c>
      <c r="AN98">
        <v>1.07128</v>
      </c>
      <c r="AO98">
        <v>4.5099600000000013</v>
      </c>
      <c r="AP98">
        <v>3.1049099000867324</v>
      </c>
      <c r="AQ98">
        <v>18.556799999999996</v>
      </c>
      <c r="AR98">
        <v>2.0322000000000005</v>
      </c>
      <c r="AS98">
        <v>4.1269999999999998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967.5592279885102</v>
      </c>
      <c r="DN98">
        <v>29.719379172837186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0.22379205849746567</v>
      </c>
      <c r="L99">
        <f t="shared" si="2"/>
        <v>12.585489529103125</v>
      </c>
      <c r="M99">
        <f t="shared" si="2"/>
        <v>0.67797501080226696</v>
      </c>
      <c r="N99">
        <f t="shared" si="2"/>
        <v>0.87034596485402405</v>
      </c>
      <c r="O99">
        <f t="shared" si="2"/>
        <v>0</v>
      </c>
      <c r="P99">
        <f t="shared" si="2"/>
        <v>1.0264948325941505</v>
      </c>
      <c r="Q99">
        <f t="shared" si="2"/>
        <v>0.12492854256783399</v>
      </c>
      <c r="R99">
        <f t="shared" si="2"/>
        <v>0.31012808118335589</v>
      </c>
      <c r="S99">
        <f t="shared" si="2"/>
        <v>0.12698791499025186</v>
      </c>
      <c r="T99">
        <f t="shared" si="2"/>
        <v>0</v>
      </c>
      <c r="U99">
        <f t="shared" si="2"/>
        <v>1.5345607499544804</v>
      </c>
      <c r="V99">
        <f t="shared" si="2"/>
        <v>0.14888690293148482</v>
      </c>
      <c r="W99">
        <f t="shared" si="2"/>
        <v>0.28679839931003104</v>
      </c>
      <c r="X99">
        <f t="shared" si="2"/>
        <v>0.72404711935018107</v>
      </c>
      <c r="Y99">
        <f t="shared" si="2"/>
        <v>0</v>
      </c>
      <c r="Z99">
        <f t="shared" si="2"/>
        <v>5.3496281249999944E-2</v>
      </c>
      <c r="AA99">
        <f t="shared" si="2"/>
        <v>0.18170046127007208</v>
      </c>
      <c r="AB99">
        <f t="shared" si="2"/>
        <v>0.23433245999999983</v>
      </c>
      <c r="AC99">
        <f t="shared" si="2"/>
        <v>0.14705996783807115</v>
      </c>
      <c r="AD99">
        <f t="shared" si="2"/>
        <v>0.2098205676000002</v>
      </c>
      <c r="AE99">
        <f t="shared" si="2"/>
        <v>0.36398868479999918</v>
      </c>
      <c r="AF99">
        <f t="shared" si="2"/>
        <v>9.1279374999999954E-2</v>
      </c>
      <c r="AG99">
        <f t="shared" si="2"/>
        <v>0.28781865215999991</v>
      </c>
      <c r="AH99">
        <f t="shared" si="2"/>
        <v>1.1201769700000013</v>
      </c>
      <c r="AI99">
        <f t="shared" si="2"/>
        <v>0</v>
      </c>
      <c r="AJ99">
        <f t="shared" si="2"/>
        <v>0</v>
      </c>
      <c r="AK99">
        <f t="shared" si="2"/>
        <v>0.18779831999999991</v>
      </c>
      <c r="AL99">
        <f t="shared" si="2"/>
        <v>0</v>
      </c>
      <c r="AM99">
        <f t="shared" si="2"/>
        <v>2.4533046999999988E-2</v>
      </c>
      <c r="AN99">
        <f t="shared" si="2"/>
        <v>2.5968975000000005E-2</v>
      </c>
      <c r="AO99">
        <f t="shared" si="2"/>
        <v>0.10377417960000007</v>
      </c>
      <c r="AP99">
        <f t="shared" si="2"/>
        <v>7.8634790918968842E-2</v>
      </c>
      <c r="AQ99">
        <f t="shared" si="2"/>
        <v>0.17705796749999986</v>
      </c>
      <c r="AR99">
        <f t="shared" si="2"/>
        <v>0.11812162499999994</v>
      </c>
      <c r="AS99">
        <f t="shared" si="2"/>
        <v>9.1485272500000187E-2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21.477776964382418</v>
      </c>
      <c r="DN99">
        <f t="shared" si="3"/>
        <v>0.6597057391933342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74.709999999999994</v>
      </c>
      <c r="DN3">
        <v>2.2900000000000063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74.709999999999994</v>
      </c>
      <c r="DN4">
        <v>2.2900000000000063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74.709999999999994</v>
      </c>
      <c r="DN5">
        <v>2.2900000000000063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74.709999999999994</v>
      </c>
      <c r="DN6">
        <v>2.2900000000000063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74.709999999999994</v>
      </c>
      <c r="DN7">
        <v>2.2900000000000063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74.709999999999994</v>
      </c>
      <c r="DN8">
        <v>2.2900000000000063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74.709999999999994</v>
      </c>
      <c r="DN9">
        <v>2.2900000000000063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74.709999999999994</v>
      </c>
      <c r="DN10">
        <v>2.2900000000000063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74.709999999999994</v>
      </c>
      <c r="DN11">
        <v>2.2900000000000063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74.709999999999994</v>
      </c>
      <c r="DN12">
        <v>2.2900000000000063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74.709999999999994</v>
      </c>
      <c r="DN13">
        <v>2.2900000000000063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74.709999999999994</v>
      </c>
      <c r="DN14">
        <v>2.2900000000000063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74.709999999999994</v>
      </c>
      <c r="DN15">
        <v>2.2900000000000063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74.709999999999994</v>
      </c>
      <c r="DN16">
        <v>2.2900000000000063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74.709999999999994</v>
      </c>
      <c r="DN17">
        <v>2.2900000000000063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74.709999999999994</v>
      </c>
      <c r="DN18">
        <v>2.2900000000000063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74.709999999999994</v>
      </c>
      <c r="DN19">
        <v>2.2900000000000063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74.709999999999994</v>
      </c>
      <c r="DN20">
        <v>2.2900000000000063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74.709999999999994</v>
      </c>
      <c r="DN21">
        <v>2.2900000000000063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74.709999999999994</v>
      </c>
      <c r="DN22">
        <v>2.2900000000000063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74.709999999999994</v>
      </c>
      <c r="DN23">
        <v>2.2900000000000063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74.709999999999994</v>
      </c>
      <c r="DN24">
        <v>2.2900000000000063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74.709999999999994</v>
      </c>
      <c r="DN25">
        <v>2.2900000000000063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74.709999999999994</v>
      </c>
      <c r="DN26">
        <v>2.2900000000000063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74.709999999999994</v>
      </c>
      <c r="DN27">
        <v>2.2900000000000063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74.709999999999994</v>
      </c>
      <c r="DN28">
        <v>2.2900000000000063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74.709999999999994</v>
      </c>
      <c r="DN29">
        <v>2.2900000000000063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74.709999999999994</v>
      </c>
      <c r="DN30">
        <v>2.2900000000000063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74.709999999999994</v>
      </c>
      <c r="DN31">
        <v>2.2900000000000063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74.709999999999994</v>
      </c>
      <c r="DN32">
        <v>2.2900000000000063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74.709999999999994</v>
      </c>
      <c r="DN33">
        <v>2.2900000000000063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74.709999999999994</v>
      </c>
      <c r="DN34">
        <v>2.2900000000000063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74.709999999999994</v>
      </c>
      <c r="DN35">
        <v>2.2900000000000063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87.32</v>
      </c>
      <c r="DN36">
        <v>2.6800000000000068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100.2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97.21</v>
      </c>
      <c r="DN37">
        <v>2.9900000000000091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116.4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112.93</v>
      </c>
      <c r="DN38">
        <v>3.4699999999999989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104.9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101.77</v>
      </c>
      <c r="DN39">
        <v>3.1300000000000097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117.3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113.8</v>
      </c>
      <c r="DN40">
        <v>3.5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128.30000000000001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124.48</v>
      </c>
      <c r="DN41">
        <v>3.8200000000000074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135.83000000000001</v>
      </c>
      <c r="DN42">
        <v>4.1699999999999875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135.83000000000001</v>
      </c>
      <c r="DN43">
        <v>4.1699999999999875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135.83000000000001</v>
      </c>
      <c r="DN44">
        <v>4.1699999999999875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135.83000000000001</v>
      </c>
      <c r="DN45">
        <v>4.1699999999999875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135.83000000000001</v>
      </c>
      <c r="DN46">
        <v>4.1699999999999875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135.83000000000001</v>
      </c>
      <c r="DN47">
        <v>4.1699999999999875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135.83000000000001</v>
      </c>
      <c r="DN48">
        <v>4.1699999999999875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135.83000000000001</v>
      </c>
      <c r="DN49">
        <v>4.1699999999999875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135.83000000000001</v>
      </c>
      <c r="DN50">
        <v>4.1699999999999875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135.83000000000001</v>
      </c>
      <c r="DN51">
        <v>4.1699999999999875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135.83000000000001</v>
      </c>
      <c r="DN52">
        <v>4.1699999999999875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135.83000000000001</v>
      </c>
      <c r="DN53">
        <v>4.1699999999999875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135.83000000000001</v>
      </c>
      <c r="DN54">
        <v>4.1699999999999875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135.83000000000001</v>
      </c>
      <c r="DN55">
        <v>4.1699999999999875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135.83000000000001</v>
      </c>
      <c r="DN56">
        <v>4.1699999999999875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135.83000000000001</v>
      </c>
      <c r="DN57">
        <v>4.1699999999999875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135.83000000000001</v>
      </c>
      <c r="DN58">
        <v>4.1699999999999875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135.83000000000001</v>
      </c>
      <c r="DN59">
        <v>4.1699999999999875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135.83000000000001</v>
      </c>
      <c r="DN60">
        <v>4.1699999999999875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135.83000000000001</v>
      </c>
      <c r="DN61">
        <v>4.1699999999999875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135.83000000000001</v>
      </c>
      <c r="DN62">
        <v>4.1699999999999875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135.83000000000001</v>
      </c>
      <c r="DN63">
        <v>4.1699999999999875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135.83000000000001</v>
      </c>
      <c r="DN64">
        <v>4.1699999999999875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135.83000000000001</v>
      </c>
      <c r="DN65">
        <v>4.1699999999999875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135.83000000000001</v>
      </c>
      <c r="DN66">
        <v>4.1699999999999875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135.83000000000001</v>
      </c>
      <c r="DN67">
        <v>4.1699999999999875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135.83000000000001</v>
      </c>
      <c r="DN68">
        <v>4.1699999999999875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135.83000000000001</v>
      </c>
      <c r="DN69">
        <v>4.1699999999999875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135.83000000000001</v>
      </c>
      <c r="DN70">
        <v>4.1699999999999875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135.83000000000001</v>
      </c>
      <c r="DN71">
        <v>4.1699999999999875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135.83000000000001</v>
      </c>
      <c r="DN72">
        <v>4.1699999999999875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135.83000000000001</v>
      </c>
      <c r="DN73">
        <v>4.1699999999999875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126.13</v>
      </c>
      <c r="DN74">
        <v>3.8700000000000045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120.61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117.02</v>
      </c>
      <c r="DN75">
        <v>3.5900000000000034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111.57</v>
      </c>
      <c r="DN76">
        <v>3.4300000000000068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117.44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113.94</v>
      </c>
      <c r="DN77">
        <v>3.5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116.42</v>
      </c>
      <c r="DN78">
        <v>3.5799999999999983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116.42</v>
      </c>
      <c r="DN79">
        <v>3.5799999999999983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116.42</v>
      </c>
      <c r="DN80">
        <v>3.5799999999999983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116.42</v>
      </c>
      <c r="DN81">
        <v>3.5799999999999983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116.42</v>
      </c>
      <c r="DN82">
        <v>3.5799999999999983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116.42</v>
      </c>
      <c r="DN83">
        <v>3.5799999999999983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116.42</v>
      </c>
      <c r="DN84">
        <v>3.5799999999999983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116.42</v>
      </c>
      <c r="DN85">
        <v>3.5799999999999983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116.42</v>
      </c>
      <c r="DN86">
        <v>3.5799999999999983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116.42</v>
      </c>
      <c r="DN87">
        <v>3.5799999999999983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116.42</v>
      </c>
      <c r="DN88">
        <v>3.5799999999999983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116.42</v>
      </c>
      <c r="DN89">
        <v>3.5799999999999983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116.42</v>
      </c>
      <c r="DN90">
        <v>3.5799999999999983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116.42</v>
      </c>
      <c r="DN91">
        <v>3.5799999999999983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87.32</v>
      </c>
      <c r="DN92">
        <v>2.6800000000000068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87.32</v>
      </c>
      <c r="DN93">
        <v>2.6800000000000068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87.32</v>
      </c>
      <c r="DN94">
        <v>2.6800000000000068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87.32</v>
      </c>
      <c r="DN95">
        <v>2.6800000000000068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87.32</v>
      </c>
      <c r="DN96">
        <v>2.6800000000000068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87.32</v>
      </c>
      <c r="DN97">
        <v>2.6800000000000068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87.32</v>
      </c>
      <c r="DN98">
        <v>2.6800000000000068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2.6177874999999999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2.5398199999999993</v>
      </c>
      <c r="DN99">
        <f t="shared" si="3"/>
        <v>7.7967499999999926E-2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19.403955</v>
      </c>
      <c r="DN3">
        <v>0.59599899999999906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19.999953999999999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19.403955</v>
      </c>
      <c r="DN4">
        <v>0.59599899999999906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19.543973000000001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18.961563000000002</v>
      </c>
      <c r="DN5">
        <v>0.58240999999999943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19.157869999999999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18.586964999999999</v>
      </c>
      <c r="DN6">
        <v>0.57090499999999977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17.898904000000002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17.365517000000001</v>
      </c>
      <c r="DN7">
        <v>0.53338700000000117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17.497827999999998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16.976393000000002</v>
      </c>
      <c r="DN8">
        <v>0.52143499999999676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16.862054000000001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16.359565</v>
      </c>
      <c r="DN9">
        <v>0.50248900000000063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16.701187000000001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16.203492000000001</v>
      </c>
      <c r="DN10">
        <v>0.49769500000000022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18.538630000000001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17.986179</v>
      </c>
      <c r="DN11">
        <v>0.55245100000000136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17.912631000000001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17.378834999999999</v>
      </c>
      <c r="DN12">
        <v>0.53379600000000238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16.277545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15.792474</v>
      </c>
      <c r="DN13">
        <v>0.48507099999999959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18.373290999999998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17.825766999999999</v>
      </c>
      <c r="DN14">
        <v>0.54752399999999923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18.693127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18.136071999999999</v>
      </c>
      <c r="DN15">
        <v>0.55705500000000185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18.426532999999999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17.877421999999999</v>
      </c>
      <c r="DN16">
        <v>0.5491109999999999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18.678457999999999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18.121839999999999</v>
      </c>
      <c r="DN17">
        <v>0.55661800000000028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19.207888000000001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18.635493</v>
      </c>
      <c r="DN18">
        <v>0.57239500000000021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19.403955</v>
      </c>
      <c r="DN19">
        <v>0.59599899999999906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19.403955</v>
      </c>
      <c r="DN20">
        <v>0.59599899999999906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19.403955</v>
      </c>
      <c r="DN21">
        <v>0.59599899999999906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19.242308000000001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18.668887000000002</v>
      </c>
      <c r="DN22">
        <v>0.57342099999999974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19.403955</v>
      </c>
      <c r="DN23">
        <v>0.59599899999999906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19.403955</v>
      </c>
      <c r="DN24">
        <v>0.59599899999999906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19.403955</v>
      </c>
      <c r="DN25">
        <v>0.59599899999999906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19.403955</v>
      </c>
      <c r="DN26">
        <v>0.59599899999999906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19.403955</v>
      </c>
      <c r="DN27">
        <v>0.59599899999999906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19.403955</v>
      </c>
      <c r="DN28">
        <v>0.59599899999999906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19.403955</v>
      </c>
      <c r="DN29">
        <v>0.59599899999999906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19.403955</v>
      </c>
      <c r="DN30">
        <v>0.59599899999999906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19.403955</v>
      </c>
      <c r="DN31">
        <v>0.59599899999999906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19.403955</v>
      </c>
      <c r="DN32">
        <v>0.59599899999999906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19.403955</v>
      </c>
      <c r="DN33">
        <v>0.59599899999999906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19.403955</v>
      </c>
      <c r="DN34">
        <v>0.59599899999999906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19.403955</v>
      </c>
      <c r="DN35">
        <v>0.59599899999999906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19.403955</v>
      </c>
      <c r="DN36">
        <v>0.59599899999999906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19.403955</v>
      </c>
      <c r="DN37">
        <v>0.59599899999999906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19.403955</v>
      </c>
      <c r="DN38">
        <v>0.59599899999999906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19.403955</v>
      </c>
      <c r="DN39">
        <v>0.59599899999999906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19.318218000000002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18.742535</v>
      </c>
      <c r="DN40">
        <v>0.5756830000000015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19.403955</v>
      </c>
      <c r="DN41">
        <v>0.59599899999999906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19.403955</v>
      </c>
      <c r="DN42">
        <v>0.59599899999999906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19.403955</v>
      </c>
      <c r="DN43">
        <v>0.59599899999999906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19.403955</v>
      </c>
      <c r="DN44">
        <v>0.59599899999999906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19.403955</v>
      </c>
      <c r="DN45">
        <v>0.59599899999999906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19.403955</v>
      </c>
      <c r="DN46">
        <v>0.59599899999999906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19.403955</v>
      </c>
      <c r="DN47">
        <v>0.59599899999999906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18.377970999999999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17.830307000000001</v>
      </c>
      <c r="DN48">
        <v>0.54766399999999749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19.403955</v>
      </c>
      <c r="DN49">
        <v>0.59599899999999906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19.403955</v>
      </c>
      <c r="DN50">
        <v>0.59599899999999906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19.403955</v>
      </c>
      <c r="DN51">
        <v>0.59599899999999906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19.403955</v>
      </c>
      <c r="DN52">
        <v>0.59599899999999906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19.333608000000002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18.757466000000001</v>
      </c>
      <c r="DN53">
        <v>0.57614200000000082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19.403955</v>
      </c>
      <c r="DN54">
        <v>0.59599899999999906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19.403955</v>
      </c>
      <c r="DN55">
        <v>0.59599899999999906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19.403955</v>
      </c>
      <c r="DN56">
        <v>0.59599899999999906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19.403955</v>
      </c>
      <c r="DN57">
        <v>0.59599899999999906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19.403955</v>
      </c>
      <c r="DN58">
        <v>0.59599899999999906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19.403955</v>
      </c>
      <c r="DN59">
        <v>0.59599899999999906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19.403955</v>
      </c>
      <c r="DN60">
        <v>0.59599899999999906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19.403955</v>
      </c>
      <c r="DN61">
        <v>0.59599899999999906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19.403955</v>
      </c>
      <c r="DN62">
        <v>0.59599899999999906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19.403955</v>
      </c>
      <c r="DN63">
        <v>0.59599899999999906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19.403955</v>
      </c>
      <c r="DN64">
        <v>0.59599899999999906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19.403955</v>
      </c>
      <c r="DN65">
        <v>0.59599899999999906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19.403955</v>
      </c>
      <c r="DN66">
        <v>0.59599899999999906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19.403955</v>
      </c>
      <c r="DN67">
        <v>0.59599899999999906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19.403955</v>
      </c>
      <c r="DN68">
        <v>0.59599899999999906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19.403955</v>
      </c>
      <c r="DN69">
        <v>0.59599899999999906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19.403955</v>
      </c>
      <c r="DN70">
        <v>0.59599899999999906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19.403955</v>
      </c>
      <c r="DN71">
        <v>0.59599899999999906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19.403955</v>
      </c>
      <c r="DN72">
        <v>0.59599899999999906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19.403955</v>
      </c>
      <c r="DN73">
        <v>0.59599899999999906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19.403955</v>
      </c>
      <c r="DN74">
        <v>0.59599899999999906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19.403955</v>
      </c>
      <c r="DN75">
        <v>0.59599899999999906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19.403955</v>
      </c>
      <c r="DN76">
        <v>0.59599899999999906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19.403955</v>
      </c>
      <c r="DN77">
        <v>0.59599899999999906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19.403955</v>
      </c>
      <c r="DN78">
        <v>0.59599899999999906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19.403955</v>
      </c>
      <c r="DN79">
        <v>0.59599899999999906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19.403955</v>
      </c>
      <c r="DN80">
        <v>0.59599899999999906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19.403955</v>
      </c>
      <c r="DN81">
        <v>0.59599899999999906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19.403955</v>
      </c>
      <c r="DN82">
        <v>0.59599899999999906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19.403955</v>
      </c>
      <c r="DN83">
        <v>0.59599899999999906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19.403955</v>
      </c>
      <c r="DN84">
        <v>0.59599899999999906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19.403955</v>
      </c>
      <c r="DN85">
        <v>0.59599899999999906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19.403955</v>
      </c>
      <c r="DN86">
        <v>0.59599899999999906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19.403955</v>
      </c>
      <c r="DN87">
        <v>0.59599899999999906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19.403955</v>
      </c>
      <c r="DN88">
        <v>0.59599899999999906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19.403955</v>
      </c>
      <c r="DN89">
        <v>0.59599899999999906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19.403955</v>
      </c>
      <c r="DN90">
        <v>0.59599899999999906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19.403955</v>
      </c>
      <c r="DN91">
        <v>0.59599899999999906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19.403955</v>
      </c>
      <c r="DN92">
        <v>0.59599899999999906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19.403955</v>
      </c>
      <c r="DN93">
        <v>0.59599899999999906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19.403955</v>
      </c>
      <c r="DN94">
        <v>0.59599899999999906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19.403955</v>
      </c>
      <c r="DN95">
        <v>0.59599899999999906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19.403955</v>
      </c>
      <c r="DN96">
        <v>0.59599899999999906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19.403955</v>
      </c>
      <c r="DN97">
        <v>0.59599899999999906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18.499010999999999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17.94774</v>
      </c>
      <c r="DN98">
        <v>0.55127099999999984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0.47213437324999885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0.45806476174999994</v>
      </c>
      <c r="DN99">
        <f t="shared" si="3"/>
        <v>1.4069611499999983E-2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497.07</v>
      </c>
      <c r="L3" s="197">
        <v>9.14</v>
      </c>
      <c r="M3" s="197">
        <v>61.87</v>
      </c>
      <c r="N3" s="197">
        <v>50.33</v>
      </c>
      <c r="O3" s="197">
        <v>71.099999999999994</v>
      </c>
      <c r="P3" s="197">
        <v>26.71</v>
      </c>
      <c r="Q3" s="197">
        <v>8.27</v>
      </c>
      <c r="R3" s="197">
        <v>18.07</v>
      </c>
      <c r="S3" s="197">
        <v>11.24</v>
      </c>
      <c r="T3" s="197">
        <v>0</v>
      </c>
      <c r="U3" s="197">
        <v>60.06</v>
      </c>
      <c r="V3" s="197">
        <v>8.41</v>
      </c>
      <c r="W3" s="197">
        <v>17.329999999999998</v>
      </c>
      <c r="X3" s="197">
        <v>41.9</v>
      </c>
      <c r="Y3" s="197">
        <v>0</v>
      </c>
      <c r="Z3">
        <v>0</v>
      </c>
      <c r="AA3" s="197">
        <v>0</v>
      </c>
      <c r="AB3" s="197">
        <v>10.25</v>
      </c>
      <c r="AC3" s="197">
        <v>0</v>
      </c>
      <c r="AD3" s="197">
        <v>0</v>
      </c>
      <c r="AE3" s="197">
        <v>42.2</v>
      </c>
      <c r="AF3" s="197">
        <v>0</v>
      </c>
      <c r="AG3" s="197">
        <v>0</v>
      </c>
      <c r="AH3" s="197">
        <v>0</v>
      </c>
      <c r="AI3" s="197">
        <v>106.56</v>
      </c>
      <c r="AJ3" s="197">
        <v>0</v>
      </c>
      <c r="AK3" s="197">
        <v>0</v>
      </c>
      <c r="AL3" s="197">
        <v>0</v>
      </c>
      <c r="AM3" s="197">
        <v>200</v>
      </c>
      <c r="AN3" s="197">
        <v>0</v>
      </c>
      <c r="AO3">
        <v>0</v>
      </c>
      <c r="AP3" s="197">
        <v>58.22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497.07</v>
      </c>
      <c r="L4" s="197">
        <v>9.14</v>
      </c>
      <c r="M4" s="197">
        <v>61.87</v>
      </c>
      <c r="N4" s="197">
        <v>50.33</v>
      </c>
      <c r="O4" s="197">
        <v>71.099999999999994</v>
      </c>
      <c r="P4" s="197">
        <v>26.71</v>
      </c>
      <c r="Q4" s="197">
        <v>8.27</v>
      </c>
      <c r="R4" s="197">
        <v>18.07</v>
      </c>
      <c r="S4" s="197">
        <v>11.24</v>
      </c>
      <c r="T4" s="197">
        <v>0</v>
      </c>
      <c r="U4" s="197">
        <v>60.06</v>
      </c>
      <c r="V4" s="197">
        <v>8.41</v>
      </c>
      <c r="W4" s="197">
        <v>17.329999999999998</v>
      </c>
      <c r="X4" s="197">
        <v>41.9</v>
      </c>
      <c r="Y4" s="197">
        <v>0</v>
      </c>
      <c r="Z4">
        <v>0</v>
      </c>
      <c r="AA4" s="197">
        <v>0</v>
      </c>
      <c r="AB4" s="197">
        <v>10.25</v>
      </c>
      <c r="AC4" s="197">
        <v>0</v>
      </c>
      <c r="AD4" s="197">
        <v>0</v>
      </c>
      <c r="AE4" s="197">
        <v>42.2</v>
      </c>
      <c r="AF4" s="197">
        <v>0</v>
      </c>
      <c r="AG4" s="197">
        <v>0</v>
      </c>
      <c r="AH4" s="197">
        <v>0</v>
      </c>
      <c r="AI4" s="197">
        <v>106.56</v>
      </c>
      <c r="AJ4" s="197">
        <v>0</v>
      </c>
      <c r="AK4" s="197">
        <v>0</v>
      </c>
      <c r="AL4" s="197">
        <v>0</v>
      </c>
      <c r="AM4" s="197">
        <v>200</v>
      </c>
      <c r="AN4" s="197">
        <v>0</v>
      </c>
      <c r="AO4">
        <v>0</v>
      </c>
      <c r="AP4" s="197">
        <v>58.22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497.07</v>
      </c>
      <c r="L5" s="197">
        <v>9.14</v>
      </c>
      <c r="M5" s="197">
        <v>61.87</v>
      </c>
      <c r="N5" s="197">
        <v>50.33</v>
      </c>
      <c r="O5" s="197">
        <v>71.099999999999994</v>
      </c>
      <c r="P5" s="197">
        <v>26.71</v>
      </c>
      <c r="Q5" s="197">
        <v>8.27</v>
      </c>
      <c r="R5" s="197">
        <v>18.07</v>
      </c>
      <c r="S5" s="197">
        <v>11.24</v>
      </c>
      <c r="T5" s="197">
        <v>0</v>
      </c>
      <c r="U5" s="197">
        <v>60.06</v>
      </c>
      <c r="V5" s="197">
        <v>8.41</v>
      </c>
      <c r="W5" s="197">
        <v>17.329999999999998</v>
      </c>
      <c r="X5" s="197">
        <v>41.9</v>
      </c>
      <c r="Y5" s="197">
        <v>0</v>
      </c>
      <c r="Z5">
        <v>0</v>
      </c>
      <c r="AA5" s="197">
        <v>0</v>
      </c>
      <c r="AB5" s="197">
        <v>10.25</v>
      </c>
      <c r="AC5" s="197">
        <v>0</v>
      </c>
      <c r="AD5" s="197">
        <v>0</v>
      </c>
      <c r="AE5" s="197">
        <v>42.2</v>
      </c>
      <c r="AF5" s="197">
        <v>0</v>
      </c>
      <c r="AG5" s="197">
        <v>0</v>
      </c>
      <c r="AH5" s="197">
        <v>0</v>
      </c>
      <c r="AI5" s="197">
        <v>106.56</v>
      </c>
      <c r="AJ5" s="197">
        <v>0</v>
      </c>
      <c r="AK5" s="197">
        <v>0</v>
      </c>
      <c r="AL5" s="197">
        <v>0</v>
      </c>
      <c r="AM5" s="197">
        <v>200</v>
      </c>
      <c r="AN5" s="197">
        <v>0</v>
      </c>
      <c r="AO5">
        <v>0</v>
      </c>
      <c r="AP5" s="197">
        <v>58.22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497.07</v>
      </c>
      <c r="L6" s="197">
        <v>9.14</v>
      </c>
      <c r="M6" s="197">
        <v>61.87</v>
      </c>
      <c r="N6" s="197">
        <v>50.33</v>
      </c>
      <c r="O6" s="197">
        <v>71.099999999999994</v>
      </c>
      <c r="P6" s="197">
        <v>26.71</v>
      </c>
      <c r="Q6" s="197">
        <v>8.27</v>
      </c>
      <c r="R6" s="197">
        <v>18.07</v>
      </c>
      <c r="S6" s="197">
        <v>11.24</v>
      </c>
      <c r="T6" s="197">
        <v>0</v>
      </c>
      <c r="U6" s="197">
        <v>60.06</v>
      </c>
      <c r="V6" s="197">
        <v>8.41</v>
      </c>
      <c r="W6" s="197">
        <v>17.329999999999998</v>
      </c>
      <c r="X6" s="197">
        <v>41.9</v>
      </c>
      <c r="Y6" s="197">
        <v>0</v>
      </c>
      <c r="Z6">
        <v>0</v>
      </c>
      <c r="AA6" s="197">
        <v>0</v>
      </c>
      <c r="AB6" s="197">
        <v>10.25</v>
      </c>
      <c r="AC6" s="197">
        <v>0</v>
      </c>
      <c r="AD6" s="197">
        <v>0</v>
      </c>
      <c r="AE6" s="197">
        <v>42.2</v>
      </c>
      <c r="AF6" s="197">
        <v>0</v>
      </c>
      <c r="AG6" s="197">
        <v>0</v>
      </c>
      <c r="AH6" s="197">
        <v>0</v>
      </c>
      <c r="AI6" s="197">
        <v>106.56</v>
      </c>
      <c r="AJ6" s="197">
        <v>0</v>
      </c>
      <c r="AK6" s="197">
        <v>0</v>
      </c>
      <c r="AL6" s="197">
        <v>0</v>
      </c>
      <c r="AM6" s="197">
        <v>200</v>
      </c>
      <c r="AN6" s="197">
        <v>0</v>
      </c>
      <c r="AO6">
        <v>0</v>
      </c>
      <c r="AP6" s="197">
        <v>58.22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497.07</v>
      </c>
      <c r="L7" s="197">
        <v>9.14</v>
      </c>
      <c r="M7" s="197">
        <v>61.87</v>
      </c>
      <c r="N7" s="197">
        <v>50.33</v>
      </c>
      <c r="O7" s="197">
        <v>71.099999999999994</v>
      </c>
      <c r="P7" s="197">
        <v>26.71</v>
      </c>
      <c r="Q7" s="197">
        <v>8.27</v>
      </c>
      <c r="R7" s="197">
        <v>18.07</v>
      </c>
      <c r="S7" s="197">
        <v>11.24</v>
      </c>
      <c r="T7" s="197">
        <v>0</v>
      </c>
      <c r="U7" s="197">
        <v>59.73</v>
      </c>
      <c r="V7" s="197">
        <v>8.41</v>
      </c>
      <c r="W7" s="197">
        <v>17.329999999999998</v>
      </c>
      <c r="X7" s="197">
        <v>41.9</v>
      </c>
      <c r="Y7" s="197">
        <v>0</v>
      </c>
      <c r="Z7">
        <v>0</v>
      </c>
      <c r="AA7" s="197">
        <v>0</v>
      </c>
      <c r="AB7" s="197">
        <v>10.25</v>
      </c>
      <c r="AC7" s="197">
        <v>0</v>
      </c>
      <c r="AD7" s="197">
        <v>0</v>
      </c>
      <c r="AE7" s="197">
        <v>42.2</v>
      </c>
      <c r="AF7" s="197">
        <v>0</v>
      </c>
      <c r="AG7" s="197">
        <v>0</v>
      </c>
      <c r="AH7" s="197">
        <v>0</v>
      </c>
      <c r="AI7" s="197">
        <v>106.56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58.22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497.07</v>
      </c>
      <c r="L8" s="197">
        <v>9.14</v>
      </c>
      <c r="M8" s="197">
        <v>61.87</v>
      </c>
      <c r="N8" s="197">
        <v>50.33</v>
      </c>
      <c r="O8" s="197">
        <v>71.099999999999994</v>
      </c>
      <c r="P8" s="197">
        <v>26.71</v>
      </c>
      <c r="Q8" s="197">
        <v>8.27</v>
      </c>
      <c r="R8" s="197">
        <v>18.07</v>
      </c>
      <c r="S8" s="197">
        <v>11.24</v>
      </c>
      <c r="T8" s="197">
        <v>0</v>
      </c>
      <c r="U8" s="197">
        <v>59.73</v>
      </c>
      <c r="V8" s="197">
        <v>8.41</v>
      </c>
      <c r="W8" s="197">
        <v>17.329999999999998</v>
      </c>
      <c r="X8" s="197">
        <v>41.9</v>
      </c>
      <c r="Y8" s="197">
        <v>0</v>
      </c>
      <c r="Z8">
        <v>0</v>
      </c>
      <c r="AA8" s="197">
        <v>0</v>
      </c>
      <c r="AB8" s="197">
        <v>10.25</v>
      </c>
      <c r="AC8" s="197">
        <v>0</v>
      </c>
      <c r="AD8" s="197">
        <v>0</v>
      </c>
      <c r="AE8" s="197">
        <v>42.2</v>
      </c>
      <c r="AF8" s="197">
        <v>0</v>
      </c>
      <c r="AG8" s="197">
        <v>0</v>
      </c>
      <c r="AH8" s="197">
        <v>0</v>
      </c>
      <c r="AI8" s="197">
        <v>106.56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58.22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497.07</v>
      </c>
      <c r="L9" s="197">
        <v>9.14</v>
      </c>
      <c r="M9" s="197">
        <v>61.87</v>
      </c>
      <c r="N9" s="197">
        <v>50.33</v>
      </c>
      <c r="O9" s="197">
        <v>71.099999999999994</v>
      </c>
      <c r="P9" s="197">
        <v>26.71</v>
      </c>
      <c r="Q9" s="197">
        <v>8.27</v>
      </c>
      <c r="R9" s="197">
        <v>18.07</v>
      </c>
      <c r="S9" s="197">
        <v>11.24</v>
      </c>
      <c r="T9" s="197">
        <v>0</v>
      </c>
      <c r="U9" s="197">
        <v>59.73</v>
      </c>
      <c r="V9" s="197">
        <v>8.41</v>
      </c>
      <c r="W9" s="197">
        <v>17.329999999999998</v>
      </c>
      <c r="X9" s="197">
        <v>41.9</v>
      </c>
      <c r="Y9" s="197">
        <v>0</v>
      </c>
      <c r="Z9">
        <v>0</v>
      </c>
      <c r="AA9" s="197">
        <v>0</v>
      </c>
      <c r="AB9" s="197">
        <v>10.25</v>
      </c>
      <c r="AC9" s="197">
        <v>0</v>
      </c>
      <c r="AD9" s="197">
        <v>0</v>
      </c>
      <c r="AE9" s="197">
        <v>42.2</v>
      </c>
      <c r="AF9" s="197">
        <v>0</v>
      </c>
      <c r="AG9" s="197">
        <v>0</v>
      </c>
      <c r="AH9" s="197">
        <v>0</v>
      </c>
      <c r="AI9" s="197">
        <v>106.56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58.22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497.07</v>
      </c>
      <c r="L10" s="197">
        <v>9.14</v>
      </c>
      <c r="M10" s="197">
        <v>61.87</v>
      </c>
      <c r="N10" s="197">
        <v>50.33</v>
      </c>
      <c r="O10" s="197">
        <v>71.099999999999994</v>
      </c>
      <c r="P10" s="197">
        <v>26.71</v>
      </c>
      <c r="Q10" s="197">
        <v>8.27</v>
      </c>
      <c r="R10" s="197">
        <v>18.07</v>
      </c>
      <c r="S10" s="197">
        <v>11.24</v>
      </c>
      <c r="T10" s="197">
        <v>0</v>
      </c>
      <c r="U10" s="197">
        <v>59.73</v>
      </c>
      <c r="V10" s="197">
        <v>8.41</v>
      </c>
      <c r="W10" s="197">
        <v>18.100000000000001</v>
      </c>
      <c r="X10" s="197">
        <v>41.9</v>
      </c>
      <c r="Y10" s="197">
        <v>0</v>
      </c>
      <c r="Z10">
        <v>0</v>
      </c>
      <c r="AA10" s="197">
        <v>0</v>
      </c>
      <c r="AB10" s="197">
        <v>10.25</v>
      </c>
      <c r="AC10" s="197">
        <v>0</v>
      </c>
      <c r="AD10" s="197">
        <v>0</v>
      </c>
      <c r="AE10" s="197">
        <v>42.2</v>
      </c>
      <c r="AF10" s="197">
        <v>0</v>
      </c>
      <c r="AG10" s="197">
        <v>0</v>
      </c>
      <c r="AH10" s="197">
        <v>0</v>
      </c>
      <c r="AI10" s="197">
        <v>106.56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58.22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497.07</v>
      </c>
      <c r="L11" s="197">
        <v>9.14</v>
      </c>
      <c r="M11" s="197">
        <v>61.87</v>
      </c>
      <c r="N11" s="197">
        <v>50.33</v>
      </c>
      <c r="O11" s="197">
        <v>71.099999999999994</v>
      </c>
      <c r="P11" s="197">
        <v>26.71</v>
      </c>
      <c r="Q11" s="197">
        <v>8.27</v>
      </c>
      <c r="R11" s="197">
        <v>18.07</v>
      </c>
      <c r="S11" s="197">
        <v>11.24</v>
      </c>
      <c r="T11" s="197">
        <v>0</v>
      </c>
      <c r="U11" s="197">
        <v>59.73</v>
      </c>
      <c r="V11" s="197">
        <v>8.41</v>
      </c>
      <c r="W11" s="197">
        <v>17.329999999999998</v>
      </c>
      <c r="X11" s="197">
        <v>41.9</v>
      </c>
      <c r="Y11" s="197">
        <v>0</v>
      </c>
      <c r="Z11">
        <v>0</v>
      </c>
      <c r="AA11" s="197">
        <v>0</v>
      </c>
      <c r="AB11" s="197">
        <v>10.25</v>
      </c>
      <c r="AC11" s="197">
        <v>0</v>
      </c>
      <c r="AD11" s="197">
        <v>0</v>
      </c>
      <c r="AE11" s="197">
        <v>42.58</v>
      </c>
      <c r="AF11" s="197">
        <v>0</v>
      </c>
      <c r="AG11" s="197">
        <v>0</v>
      </c>
      <c r="AH11" s="197">
        <v>0</v>
      </c>
      <c r="AI11" s="197">
        <v>106.56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58.22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497.07</v>
      </c>
      <c r="L12" s="197">
        <v>9.14</v>
      </c>
      <c r="M12" s="197">
        <v>61.87</v>
      </c>
      <c r="N12" s="197">
        <v>50.33</v>
      </c>
      <c r="O12" s="197">
        <v>71.099999999999994</v>
      </c>
      <c r="P12" s="197">
        <v>26.71</v>
      </c>
      <c r="Q12" s="197">
        <v>8.4600000000000009</v>
      </c>
      <c r="R12" s="197">
        <v>18.07</v>
      </c>
      <c r="S12" s="197">
        <v>11.25</v>
      </c>
      <c r="T12" s="197">
        <v>0</v>
      </c>
      <c r="U12" s="197">
        <v>59.73</v>
      </c>
      <c r="V12" s="197">
        <v>8.41</v>
      </c>
      <c r="W12" s="197">
        <v>17.329999999999998</v>
      </c>
      <c r="X12" s="197">
        <v>41.9</v>
      </c>
      <c r="Y12" s="197">
        <v>0</v>
      </c>
      <c r="Z12">
        <v>0</v>
      </c>
      <c r="AA12" s="197">
        <v>0</v>
      </c>
      <c r="AB12" s="197">
        <v>10.25</v>
      </c>
      <c r="AC12" s="197">
        <v>0</v>
      </c>
      <c r="AD12" s="197">
        <v>0</v>
      </c>
      <c r="AE12" s="197">
        <v>42.58</v>
      </c>
      <c r="AF12" s="197">
        <v>0</v>
      </c>
      <c r="AG12" s="197">
        <v>0</v>
      </c>
      <c r="AH12" s="197">
        <v>0</v>
      </c>
      <c r="AI12" s="197">
        <v>106.56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58.22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497.07</v>
      </c>
      <c r="L13" s="197">
        <v>9.14</v>
      </c>
      <c r="M13" s="197">
        <v>61.87</v>
      </c>
      <c r="N13" s="197">
        <v>50.33</v>
      </c>
      <c r="O13" s="197">
        <v>71.099999999999994</v>
      </c>
      <c r="P13" s="197">
        <v>26.71</v>
      </c>
      <c r="Q13" s="197">
        <v>8.4600000000000009</v>
      </c>
      <c r="R13" s="197">
        <v>18.07</v>
      </c>
      <c r="S13" s="197">
        <v>11.25</v>
      </c>
      <c r="T13" s="197">
        <v>0</v>
      </c>
      <c r="U13" s="197">
        <v>59.73</v>
      </c>
      <c r="V13" s="197">
        <v>8.41</v>
      </c>
      <c r="W13" s="197">
        <v>17.329999999999998</v>
      </c>
      <c r="X13" s="197">
        <v>41.9</v>
      </c>
      <c r="Y13" s="197">
        <v>0</v>
      </c>
      <c r="Z13">
        <v>0</v>
      </c>
      <c r="AA13" s="197">
        <v>0</v>
      </c>
      <c r="AB13" s="197">
        <v>10.25</v>
      </c>
      <c r="AC13" s="197">
        <v>0</v>
      </c>
      <c r="AD13" s="197">
        <v>0</v>
      </c>
      <c r="AE13" s="197">
        <v>42.58</v>
      </c>
      <c r="AF13" s="197">
        <v>0</v>
      </c>
      <c r="AG13" s="197">
        <v>0</v>
      </c>
      <c r="AH13" s="197">
        <v>0</v>
      </c>
      <c r="AI13" s="197">
        <v>106.56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58.22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497.07</v>
      </c>
      <c r="L14" s="197">
        <v>9.14</v>
      </c>
      <c r="M14" s="197">
        <v>61.87</v>
      </c>
      <c r="N14" s="197">
        <v>50.33</v>
      </c>
      <c r="O14" s="197">
        <v>71.099999999999994</v>
      </c>
      <c r="P14" s="197">
        <v>26.71</v>
      </c>
      <c r="Q14" s="197">
        <v>8.4600000000000009</v>
      </c>
      <c r="R14" s="197">
        <v>18.07</v>
      </c>
      <c r="S14" s="197">
        <v>11.25</v>
      </c>
      <c r="T14" s="197">
        <v>0</v>
      </c>
      <c r="U14" s="197">
        <v>59.73</v>
      </c>
      <c r="V14" s="197">
        <v>8.41</v>
      </c>
      <c r="W14" s="197">
        <v>17.329999999999998</v>
      </c>
      <c r="X14" s="197">
        <v>41.9</v>
      </c>
      <c r="Y14" s="197">
        <v>0</v>
      </c>
      <c r="Z14">
        <v>0</v>
      </c>
      <c r="AA14" s="197">
        <v>0</v>
      </c>
      <c r="AB14" s="197">
        <v>10.25</v>
      </c>
      <c r="AC14" s="197">
        <v>0</v>
      </c>
      <c r="AD14" s="197">
        <v>0</v>
      </c>
      <c r="AE14" s="197">
        <v>42.58</v>
      </c>
      <c r="AF14" s="197">
        <v>0</v>
      </c>
      <c r="AG14" s="197">
        <v>0</v>
      </c>
      <c r="AH14" s="197">
        <v>0</v>
      </c>
      <c r="AI14" s="197">
        <v>106.56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58.22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497.07</v>
      </c>
      <c r="L15" s="197">
        <v>9.14</v>
      </c>
      <c r="M15" s="197">
        <v>61.87</v>
      </c>
      <c r="N15" s="197">
        <v>50.33</v>
      </c>
      <c r="O15" s="197">
        <v>71.099999999999994</v>
      </c>
      <c r="P15" s="197">
        <v>26.71</v>
      </c>
      <c r="Q15" s="197">
        <v>8.26</v>
      </c>
      <c r="R15" s="197">
        <v>18.07</v>
      </c>
      <c r="S15" s="197">
        <v>11.25</v>
      </c>
      <c r="T15" s="197">
        <v>0</v>
      </c>
      <c r="U15" s="197">
        <v>59.73</v>
      </c>
      <c r="V15" s="197">
        <v>8.41</v>
      </c>
      <c r="W15" s="197">
        <v>17.329999999999998</v>
      </c>
      <c r="X15" s="197">
        <v>41.9</v>
      </c>
      <c r="Y15" s="197">
        <v>0</v>
      </c>
      <c r="Z15">
        <v>0</v>
      </c>
      <c r="AA15" s="197">
        <v>0</v>
      </c>
      <c r="AB15" s="197">
        <v>10.25</v>
      </c>
      <c r="AC15" s="197">
        <v>0</v>
      </c>
      <c r="AD15" s="197">
        <v>0</v>
      </c>
      <c r="AE15" s="197">
        <v>42.58</v>
      </c>
      <c r="AF15" s="197">
        <v>0</v>
      </c>
      <c r="AG15" s="197">
        <v>0</v>
      </c>
      <c r="AH15" s="197">
        <v>0</v>
      </c>
      <c r="AI15" s="197">
        <v>106.56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58.81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497.07</v>
      </c>
      <c r="L16" s="197">
        <v>9.14</v>
      </c>
      <c r="M16" s="197">
        <v>61.87</v>
      </c>
      <c r="N16" s="197">
        <v>50.33</v>
      </c>
      <c r="O16" s="197">
        <v>71.099999999999994</v>
      </c>
      <c r="P16" s="197">
        <v>26.71</v>
      </c>
      <c r="Q16" s="197">
        <v>8.26</v>
      </c>
      <c r="R16" s="197">
        <v>18.07</v>
      </c>
      <c r="S16" s="197">
        <v>11.25</v>
      </c>
      <c r="T16" s="197">
        <v>0</v>
      </c>
      <c r="U16" s="197">
        <v>59.73</v>
      </c>
      <c r="V16" s="197">
        <v>8.41</v>
      </c>
      <c r="W16" s="197">
        <v>17.329999999999998</v>
      </c>
      <c r="X16" s="197">
        <v>41.9</v>
      </c>
      <c r="Y16" s="197">
        <v>0</v>
      </c>
      <c r="Z16">
        <v>0</v>
      </c>
      <c r="AA16" s="197">
        <v>0</v>
      </c>
      <c r="AB16" s="197">
        <v>10.25</v>
      </c>
      <c r="AC16" s="197">
        <v>0</v>
      </c>
      <c r="AD16" s="197">
        <v>0</v>
      </c>
      <c r="AE16" s="197">
        <v>42.58</v>
      </c>
      <c r="AF16" s="197">
        <v>0</v>
      </c>
      <c r="AG16" s="197">
        <v>0</v>
      </c>
      <c r="AH16" s="197">
        <v>0</v>
      </c>
      <c r="AI16" s="197">
        <v>106.56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58.81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497.07</v>
      </c>
      <c r="L17" s="197">
        <v>9.14</v>
      </c>
      <c r="M17" s="197">
        <v>61.87</v>
      </c>
      <c r="N17" s="197">
        <v>50.33</v>
      </c>
      <c r="O17" s="197">
        <v>71.099999999999994</v>
      </c>
      <c r="P17" s="197">
        <v>26.71</v>
      </c>
      <c r="Q17" s="197">
        <v>8.26</v>
      </c>
      <c r="R17" s="197">
        <v>18.07</v>
      </c>
      <c r="S17" s="197">
        <v>11.25</v>
      </c>
      <c r="T17" s="197">
        <v>0</v>
      </c>
      <c r="U17" s="197">
        <v>59.73</v>
      </c>
      <c r="V17" s="197">
        <v>8.41</v>
      </c>
      <c r="W17" s="197">
        <v>17.329999999999998</v>
      </c>
      <c r="X17" s="197">
        <v>41.9</v>
      </c>
      <c r="Y17" s="197">
        <v>0</v>
      </c>
      <c r="Z17">
        <v>0</v>
      </c>
      <c r="AA17" s="197">
        <v>0</v>
      </c>
      <c r="AB17" s="197">
        <v>10.25</v>
      </c>
      <c r="AC17" s="197">
        <v>0</v>
      </c>
      <c r="AD17" s="197">
        <v>0</v>
      </c>
      <c r="AE17" s="197">
        <v>42.58</v>
      </c>
      <c r="AF17" s="197">
        <v>0</v>
      </c>
      <c r="AG17" s="197">
        <v>0</v>
      </c>
      <c r="AH17" s="197">
        <v>0</v>
      </c>
      <c r="AI17" s="197">
        <v>106.56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58.81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497.07</v>
      </c>
      <c r="L18" s="197">
        <v>9.14</v>
      </c>
      <c r="M18" s="197">
        <v>61.87</v>
      </c>
      <c r="N18" s="197">
        <v>50.33</v>
      </c>
      <c r="O18" s="197">
        <v>71.099999999999994</v>
      </c>
      <c r="P18" s="197">
        <v>26.71</v>
      </c>
      <c r="Q18" s="197">
        <v>8.26</v>
      </c>
      <c r="R18" s="197">
        <v>18.07</v>
      </c>
      <c r="S18" s="197">
        <v>11.25</v>
      </c>
      <c r="T18" s="197">
        <v>0</v>
      </c>
      <c r="U18" s="197">
        <v>59.73</v>
      </c>
      <c r="V18" s="197">
        <v>8.41</v>
      </c>
      <c r="W18" s="197">
        <v>17.329999999999998</v>
      </c>
      <c r="X18" s="197">
        <v>41.9</v>
      </c>
      <c r="Y18" s="197">
        <v>0</v>
      </c>
      <c r="Z18">
        <v>0</v>
      </c>
      <c r="AA18" s="197">
        <v>0</v>
      </c>
      <c r="AB18" s="197">
        <v>10.25</v>
      </c>
      <c r="AC18" s="197">
        <v>0</v>
      </c>
      <c r="AD18" s="197">
        <v>0</v>
      </c>
      <c r="AE18" s="197">
        <v>42.58</v>
      </c>
      <c r="AF18" s="197">
        <v>0</v>
      </c>
      <c r="AG18" s="197">
        <v>0</v>
      </c>
      <c r="AH18" s="197">
        <v>0</v>
      </c>
      <c r="AI18" s="197">
        <v>106.56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58.81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497.07</v>
      </c>
      <c r="L19" s="197">
        <v>9.14</v>
      </c>
      <c r="M19" s="197">
        <v>61.87</v>
      </c>
      <c r="N19" s="197">
        <v>50.33</v>
      </c>
      <c r="O19" s="197">
        <v>71.099999999999994</v>
      </c>
      <c r="P19" s="197">
        <v>26.71</v>
      </c>
      <c r="Q19" s="197">
        <v>8.26</v>
      </c>
      <c r="R19" s="197">
        <v>18.07</v>
      </c>
      <c r="S19" s="197">
        <v>11.25</v>
      </c>
      <c r="T19" s="197">
        <v>0</v>
      </c>
      <c r="U19" s="197">
        <v>59.73</v>
      </c>
      <c r="V19" s="197">
        <v>8.41</v>
      </c>
      <c r="W19" s="197">
        <v>17.329999999999998</v>
      </c>
      <c r="X19" s="197">
        <v>41.9</v>
      </c>
      <c r="Y19" s="197">
        <v>0</v>
      </c>
      <c r="Z19">
        <v>0</v>
      </c>
      <c r="AA19" s="197">
        <v>0</v>
      </c>
      <c r="AB19" s="197">
        <v>10.25</v>
      </c>
      <c r="AC19" s="197">
        <v>0</v>
      </c>
      <c r="AD19" s="197">
        <v>0</v>
      </c>
      <c r="AE19" s="197">
        <v>41.38</v>
      </c>
      <c r="AF19" s="197">
        <v>0</v>
      </c>
      <c r="AG19" s="197">
        <v>0</v>
      </c>
      <c r="AH19" s="197">
        <v>0</v>
      </c>
      <c r="AI19" s="197">
        <v>106.56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58.81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497.07</v>
      </c>
      <c r="L20" s="197">
        <v>9.14</v>
      </c>
      <c r="M20" s="197">
        <v>61.87</v>
      </c>
      <c r="N20" s="197">
        <v>50.33</v>
      </c>
      <c r="O20" s="197">
        <v>71.099999999999994</v>
      </c>
      <c r="P20" s="197">
        <v>26.71</v>
      </c>
      <c r="Q20" s="197">
        <v>8.26</v>
      </c>
      <c r="R20" s="197">
        <v>18.07</v>
      </c>
      <c r="S20" s="197">
        <v>11.25</v>
      </c>
      <c r="T20" s="197">
        <v>0</v>
      </c>
      <c r="U20" s="197">
        <v>59.73</v>
      </c>
      <c r="V20" s="197">
        <v>8.41</v>
      </c>
      <c r="W20" s="197">
        <v>17.329999999999998</v>
      </c>
      <c r="X20" s="197">
        <v>41.9</v>
      </c>
      <c r="Y20" s="197">
        <v>0</v>
      </c>
      <c r="Z20">
        <v>0</v>
      </c>
      <c r="AA20" s="197">
        <v>0</v>
      </c>
      <c r="AB20" s="197">
        <v>10.25</v>
      </c>
      <c r="AC20" s="197">
        <v>0</v>
      </c>
      <c r="AD20" s="197">
        <v>0</v>
      </c>
      <c r="AE20" s="197">
        <v>42.2</v>
      </c>
      <c r="AF20" s="197">
        <v>0</v>
      </c>
      <c r="AG20" s="197">
        <v>0</v>
      </c>
      <c r="AH20" s="197">
        <v>0</v>
      </c>
      <c r="AI20" s="197">
        <v>106.56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58.81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497.07</v>
      </c>
      <c r="L21" s="197">
        <v>2.91</v>
      </c>
      <c r="M21" s="197">
        <v>61.87</v>
      </c>
      <c r="N21" s="197">
        <v>50.33</v>
      </c>
      <c r="O21" s="197">
        <v>71.099999999999994</v>
      </c>
      <c r="P21" s="197">
        <v>26.71</v>
      </c>
      <c r="Q21" s="197">
        <v>2.91</v>
      </c>
      <c r="R21" s="197">
        <v>18.07</v>
      </c>
      <c r="S21" s="197">
        <v>3.88</v>
      </c>
      <c r="T21" s="197">
        <v>0</v>
      </c>
      <c r="U21" s="197">
        <v>59.73</v>
      </c>
      <c r="V21" s="197">
        <v>8.41</v>
      </c>
      <c r="W21" s="197">
        <v>17.329999999999998</v>
      </c>
      <c r="X21" s="197">
        <v>41.9</v>
      </c>
      <c r="Y21" s="197">
        <v>0</v>
      </c>
      <c r="Z21">
        <v>0</v>
      </c>
      <c r="AA21" s="197">
        <v>0</v>
      </c>
      <c r="AB21" s="197">
        <v>10.25</v>
      </c>
      <c r="AC21" s="197">
        <v>0</v>
      </c>
      <c r="AD21" s="197">
        <v>0</v>
      </c>
      <c r="AE21" s="197">
        <v>42.2</v>
      </c>
      <c r="AF21" s="197">
        <v>0</v>
      </c>
      <c r="AG21" s="197">
        <v>0</v>
      </c>
      <c r="AH21" s="197">
        <v>0</v>
      </c>
      <c r="AI21" s="197">
        <v>106.56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59.3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457.94</v>
      </c>
      <c r="L22" s="197">
        <v>2.91</v>
      </c>
      <c r="M22" s="197">
        <v>61.87</v>
      </c>
      <c r="N22" s="197">
        <v>50.33</v>
      </c>
      <c r="O22" s="197">
        <v>71.099999999999994</v>
      </c>
      <c r="P22" s="197">
        <v>26.71</v>
      </c>
      <c r="Q22" s="197">
        <v>2.91</v>
      </c>
      <c r="R22" s="197">
        <v>18.07</v>
      </c>
      <c r="S22" s="197">
        <v>3.88</v>
      </c>
      <c r="T22" s="197">
        <v>0</v>
      </c>
      <c r="U22" s="197">
        <v>59.73</v>
      </c>
      <c r="V22" s="197">
        <v>8.41</v>
      </c>
      <c r="W22" s="197">
        <v>17.329999999999998</v>
      </c>
      <c r="X22" s="197">
        <v>41.9</v>
      </c>
      <c r="Y22" s="197">
        <v>0</v>
      </c>
      <c r="Z22">
        <v>0</v>
      </c>
      <c r="AA22" s="197">
        <v>0</v>
      </c>
      <c r="AB22" s="197">
        <v>10.25</v>
      </c>
      <c r="AC22" s="197">
        <v>0</v>
      </c>
      <c r="AD22" s="197">
        <v>0</v>
      </c>
      <c r="AE22" s="197">
        <v>42.2</v>
      </c>
      <c r="AF22" s="197">
        <v>0</v>
      </c>
      <c r="AG22" s="197">
        <v>0</v>
      </c>
      <c r="AH22" s="197">
        <v>0</v>
      </c>
      <c r="AI22" s="197">
        <v>106.56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59.3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350.25</v>
      </c>
      <c r="L23" s="197">
        <v>2.82</v>
      </c>
      <c r="M23" s="197">
        <v>61.87</v>
      </c>
      <c r="N23" s="197">
        <v>50.33</v>
      </c>
      <c r="O23" s="197">
        <v>71.099999999999994</v>
      </c>
      <c r="P23" s="197">
        <v>26.71</v>
      </c>
      <c r="Q23" s="197">
        <v>2.79</v>
      </c>
      <c r="R23" s="197">
        <v>18.07</v>
      </c>
      <c r="S23" s="197">
        <v>3.77</v>
      </c>
      <c r="T23" s="197">
        <v>0</v>
      </c>
      <c r="U23" s="197">
        <v>59.73</v>
      </c>
      <c r="V23" s="197">
        <v>8.41</v>
      </c>
      <c r="W23" s="197">
        <v>17.07</v>
      </c>
      <c r="X23" s="197">
        <v>41.9</v>
      </c>
      <c r="Y23" s="197">
        <v>0</v>
      </c>
      <c r="Z23">
        <v>0</v>
      </c>
      <c r="AA23" s="197">
        <v>0</v>
      </c>
      <c r="AB23" s="197">
        <v>10.25</v>
      </c>
      <c r="AC23" s="197">
        <v>0</v>
      </c>
      <c r="AD23" s="197">
        <v>0</v>
      </c>
      <c r="AE23" s="197">
        <v>42.2</v>
      </c>
      <c r="AF23" s="197">
        <v>0</v>
      </c>
      <c r="AG23" s="197">
        <v>0</v>
      </c>
      <c r="AH23" s="197">
        <v>0</v>
      </c>
      <c r="AI23" s="197">
        <v>106.56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105.18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333.75</v>
      </c>
      <c r="L24" s="197">
        <v>2.82</v>
      </c>
      <c r="M24" s="197">
        <v>61.87</v>
      </c>
      <c r="N24" s="197">
        <v>50.33</v>
      </c>
      <c r="O24" s="197">
        <v>71.099999999999994</v>
      </c>
      <c r="P24" s="197">
        <v>26.71</v>
      </c>
      <c r="Q24" s="197">
        <v>2.76</v>
      </c>
      <c r="R24" s="197">
        <v>18.07</v>
      </c>
      <c r="S24" s="197">
        <v>3.76</v>
      </c>
      <c r="T24" s="197">
        <v>0</v>
      </c>
      <c r="U24" s="197">
        <v>59.73</v>
      </c>
      <c r="V24" s="197">
        <v>8.41</v>
      </c>
      <c r="W24" s="197">
        <v>17.07</v>
      </c>
      <c r="X24" s="197">
        <v>41.9</v>
      </c>
      <c r="Y24" s="197">
        <v>0</v>
      </c>
      <c r="Z24">
        <v>0</v>
      </c>
      <c r="AA24" s="197">
        <v>0</v>
      </c>
      <c r="AB24" s="197">
        <v>10.25</v>
      </c>
      <c r="AC24" s="197">
        <v>0</v>
      </c>
      <c r="AD24" s="197">
        <v>0</v>
      </c>
      <c r="AE24" s="197">
        <v>42.2</v>
      </c>
      <c r="AF24" s="197">
        <v>0</v>
      </c>
      <c r="AG24" s="197">
        <v>0</v>
      </c>
      <c r="AH24" s="197">
        <v>0</v>
      </c>
      <c r="AI24" s="197">
        <v>106.56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105.18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303.68</v>
      </c>
      <c r="L25" s="197">
        <v>2.82</v>
      </c>
      <c r="M25" s="197">
        <v>61.87</v>
      </c>
      <c r="N25" s="197">
        <v>50.33</v>
      </c>
      <c r="O25" s="197">
        <v>71.099999999999994</v>
      </c>
      <c r="P25" s="197">
        <v>26.71</v>
      </c>
      <c r="Q25" s="197">
        <v>2.76</v>
      </c>
      <c r="R25" s="197">
        <v>18.07</v>
      </c>
      <c r="S25" s="197">
        <v>3.76</v>
      </c>
      <c r="T25" s="197">
        <v>0</v>
      </c>
      <c r="U25" s="197">
        <v>59.73</v>
      </c>
      <c r="V25" s="197">
        <v>8.41</v>
      </c>
      <c r="W25" s="197">
        <v>16.3</v>
      </c>
      <c r="X25" s="197">
        <v>41.9</v>
      </c>
      <c r="Y25" s="197">
        <v>0</v>
      </c>
      <c r="Z25">
        <v>0</v>
      </c>
      <c r="AA25" s="197">
        <v>0</v>
      </c>
      <c r="AB25" s="197">
        <v>10.25</v>
      </c>
      <c r="AC25" s="197">
        <v>0</v>
      </c>
      <c r="AD25" s="197">
        <v>0</v>
      </c>
      <c r="AE25" s="197">
        <v>42.2</v>
      </c>
      <c r="AF25" s="197">
        <v>0</v>
      </c>
      <c r="AG25" s="197">
        <v>0</v>
      </c>
      <c r="AH25" s="197">
        <v>0</v>
      </c>
      <c r="AI25" s="197">
        <v>106.56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105.18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271.66000000000003</v>
      </c>
      <c r="L26" s="197">
        <v>2.82</v>
      </c>
      <c r="M26" s="197">
        <v>61.87</v>
      </c>
      <c r="N26" s="197">
        <v>50.33</v>
      </c>
      <c r="O26" s="197">
        <v>71.099999999999994</v>
      </c>
      <c r="P26" s="197">
        <v>26.71</v>
      </c>
      <c r="Q26" s="197">
        <v>2.76</v>
      </c>
      <c r="R26" s="197">
        <v>18.07</v>
      </c>
      <c r="S26" s="197">
        <v>3.76</v>
      </c>
      <c r="T26" s="197">
        <v>0</v>
      </c>
      <c r="U26" s="197">
        <v>59.73</v>
      </c>
      <c r="V26" s="197">
        <v>8.41</v>
      </c>
      <c r="W26" s="197">
        <v>16.3</v>
      </c>
      <c r="X26" s="197">
        <v>41.9</v>
      </c>
      <c r="Y26" s="197">
        <v>0</v>
      </c>
      <c r="Z26">
        <v>0</v>
      </c>
      <c r="AA26" s="197">
        <v>0</v>
      </c>
      <c r="AB26" s="197">
        <v>10.25</v>
      </c>
      <c r="AC26" s="197">
        <v>0</v>
      </c>
      <c r="AD26" s="197">
        <v>0</v>
      </c>
      <c r="AE26" s="197">
        <v>42.2</v>
      </c>
      <c r="AF26" s="197">
        <v>0</v>
      </c>
      <c r="AG26" s="197">
        <v>0</v>
      </c>
      <c r="AH26" s="197">
        <v>0</v>
      </c>
      <c r="AI26" s="197">
        <v>106.56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105.18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298.24</v>
      </c>
      <c r="L27" s="197">
        <v>2.82</v>
      </c>
      <c r="M27" s="197">
        <v>61.87</v>
      </c>
      <c r="N27" s="197">
        <v>50.33</v>
      </c>
      <c r="O27" s="197">
        <v>71.099999999999994</v>
      </c>
      <c r="P27" s="197">
        <v>26.71</v>
      </c>
      <c r="Q27" s="197">
        <v>2.76</v>
      </c>
      <c r="R27" s="197">
        <v>18.07</v>
      </c>
      <c r="S27" s="197">
        <v>3.76</v>
      </c>
      <c r="T27" s="197">
        <v>0</v>
      </c>
      <c r="U27" s="197">
        <v>59.73</v>
      </c>
      <c r="V27" s="197">
        <v>8.5299999999999994</v>
      </c>
      <c r="W27" s="197">
        <v>15.77</v>
      </c>
      <c r="X27" s="197">
        <v>41.9</v>
      </c>
      <c r="Y27" s="197">
        <v>0</v>
      </c>
      <c r="Z27">
        <v>0</v>
      </c>
      <c r="AA27" s="197">
        <v>0</v>
      </c>
      <c r="AB27" s="197">
        <v>10.25</v>
      </c>
      <c r="AC27" s="197">
        <v>0</v>
      </c>
      <c r="AD27" s="197">
        <v>0</v>
      </c>
      <c r="AE27" s="197">
        <v>42.2</v>
      </c>
      <c r="AF27" s="197">
        <v>0</v>
      </c>
      <c r="AG27" s="197">
        <v>0</v>
      </c>
      <c r="AH27" s="197">
        <v>0</v>
      </c>
      <c r="AI27" s="197">
        <v>106.56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105.18</v>
      </c>
      <c r="AQ27" s="197">
        <v>0</v>
      </c>
      <c r="AR27" s="197">
        <v>2.27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332.57</v>
      </c>
      <c r="L28" s="197">
        <v>2.82</v>
      </c>
      <c r="M28" s="197">
        <v>61.87</v>
      </c>
      <c r="N28" s="197">
        <v>50.33</v>
      </c>
      <c r="O28" s="197">
        <v>71.099999999999994</v>
      </c>
      <c r="P28" s="197">
        <v>26.71</v>
      </c>
      <c r="Q28" s="197">
        <v>2.76</v>
      </c>
      <c r="R28" s="197">
        <v>18.07</v>
      </c>
      <c r="S28" s="197">
        <v>3.76</v>
      </c>
      <c r="T28" s="197">
        <v>0</v>
      </c>
      <c r="U28" s="197">
        <v>59.73</v>
      </c>
      <c r="V28" s="197">
        <v>8.5299999999999994</v>
      </c>
      <c r="W28" s="197">
        <v>15.77</v>
      </c>
      <c r="X28" s="197">
        <v>41.9</v>
      </c>
      <c r="Y28" s="197">
        <v>0</v>
      </c>
      <c r="Z28">
        <v>0</v>
      </c>
      <c r="AA28" s="197">
        <v>0</v>
      </c>
      <c r="AB28" s="197">
        <v>10.25</v>
      </c>
      <c r="AC28" s="197">
        <v>0</v>
      </c>
      <c r="AD28" s="197">
        <v>0</v>
      </c>
      <c r="AE28" s="197">
        <v>42.2</v>
      </c>
      <c r="AF28" s="197">
        <v>0</v>
      </c>
      <c r="AG28" s="197">
        <v>0</v>
      </c>
      <c r="AH28" s="197">
        <v>0</v>
      </c>
      <c r="AI28" s="197">
        <v>106.56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105.18</v>
      </c>
      <c r="AQ28" s="197">
        <v>0</v>
      </c>
      <c r="AR28" s="197">
        <v>5.37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313.38</v>
      </c>
      <c r="L29" s="197">
        <v>2.82</v>
      </c>
      <c r="M29" s="197">
        <v>61.87</v>
      </c>
      <c r="N29" s="197">
        <v>50.33</v>
      </c>
      <c r="O29" s="197">
        <v>71.099999999999994</v>
      </c>
      <c r="P29" s="197">
        <v>26.71</v>
      </c>
      <c r="Q29" s="197">
        <v>2.76</v>
      </c>
      <c r="R29" s="197">
        <v>18.07</v>
      </c>
      <c r="S29" s="197">
        <v>3.76</v>
      </c>
      <c r="T29" s="197">
        <v>0</v>
      </c>
      <c r="U29" s="197">
        <v>59.73</v>
      </c>
      <c r="V29" s="197">
        <v>8.5299999999999994</v>
      </c>
      <c r="W29" s="197">
        <v>15.77</v>
      </c>
      <c r="X29" s="197">
        <v>41.9</v>
      </c>
      <c r="Y29" s="197">
        <v>0</v>
      </c>
      <c r="Z29">
        <v>0</v>
      </c>
      <c r="AA29" s="197">
        <v>0</v>
      </c>
      <c r="AB29" s="197">
        <v>10.25</v>
      </c>
      <c r="AC29" s="197">
        <v>0</v>
      </c>
      <c r="AD29" s="197">
        <v>0</v>
      </c>
      <c r="AE29" s="197">
        <v>42.2</v>
      </c>
      <c r="AF29" s="197">
        <v>0</v>
      </c>
      <c r="AG29" s="197">
        <v>0</v>
      </c>
      <c r="AH29" s="197">
        <v>0</v>
      </c>
      <c r="AI29" s="197">
        <v>106.56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105.18</v>
      </c>
      <c r="AQ29" s="197">
        <v>0</v>
      </c>
      <c r="AR29" s="197">
        <v>10.55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266.81</v>
      </c>
      <c r="L30" s="197">
        <v>2.82</v>
      </c>
      <c r="M30" s="197">
        <v>61.87</v>
      </c>
      <c r="N30" s="197">
        <v>50.33</v>
      </c>
      <c r="O30" s="197">
        <v>71.099999999999994</v>
      </c>
      <c r="P30" s="197">
        <v>26.71</v>
      </c>
      <c r="Q30" s="197">
        <v>2.76</v>
      </c>
      <c r="R30" s="197">
        <v>18.07</v>
      </c>
      <c r="S30" s="197">
        <v>3.76</v>
      </c>
      <c r="T30" s="197">
        <v>0</v>
      </c>
      <c r="U30" s="197">
        <v>59.73</v>
      </c>
      <c r="V30" s="197">
        <v>8.5299999999999994</v>
      </c>
      <c r="W30" s="197">
        <v>15.77</v>
      </c>
      <c r="X30" s="197">
        <v>41.9</v>
      </c>
      <c r="Y30" s="197">
        <v>0</v>
      </c>
      <c r="Z30">
        <v>0</v>
      </c>
      <c r="AA30" s="197">
        <v>0</v>
      </c>
      <c r="AB30" s="197">
        <v>10.25</v>
      </c>
      <c r="AC30" s="197">
        <v>0</v>
      </c>
      <c r="AD30" s="197">
        <v>0</v>
      </c>
      <c r="AE30" s="197">
        <v>42.2</v>
      </c>
      <c r="AF30" s="197">
        <v>0</v>
      </c>
      <c r="AG30" s="197">
        <v>0</v>
      </c>
      <c r="AH30" s="197">
        <v>0</v>
      </c>
      <c r="AI30" s="197">
        <v>106.56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105.18</v>
      </c>
      <c r="AQ30" s="197">
        <v>0</v>
      </c>
      <c r="AR30" s="197">
        <v>26.14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261.95999999999998</v>
      </c>
      <c r="L31" s="197">
        <v>2.91</v>
      </c>
      <c r="M31" s="197">
        <v>61.87</v>
      </c>
      <c r="N31" s="197">
        <v>50.33</v>
      </c>
      <c r="O31" s="197">
        <v>71.099999999999994</v>
      </c>
      <c r="P31" s="197">
        <v>26.71</v>
      </c>
      <c r="Q31" s="197">
        <v>2.91</v>
      </c>
      <c r="R31" s="197">
        <v>18.07</v>
      </c>
      <c r="S31" s="197">
        <v>3.88</v>
      </c>
      <c r="T31" s="197">
        <v>0</v>
      </c>
      <c r="U31" s="197">
        <v>60.05</v>
      </c>
      <c r="V31" s="197">
        <v>8.67</v>
      </c>
      <c r="W31" s="197">
        <v>15.77</v>
      </c>
      <c r="X31" s="197">
        <v>41.9</v>
      </c>
      <c r="Y31" s="197">
        <v>0</v>
      </c>
      <c r="Z31">
        <v>0</v>
      </c>
      <c r="AA31" s="197">
        <v>0</v>
      </c>
      <c r="AB31" s="197">
        <v>10.25</v>
      </c>
      <c r="AC31" s="197">
        <v>0</v>
      </c>
      <c r="AD31" s="197">
        <v>0</v>
      </c>
      <c r="AE31" s="197">
        <v>42.2</v>
      </c>
      <c r="AF31" s="197">
        <v>0</v>
      </c>
      <c r="AG31" s="197">
        <v>0</v>
      </c>
      <c r="AH31" s="197">
        <v>0</v>
      </c>
      <c r="AI31" s="197">
        <v>106.56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105.18</v>
      </c>
      <c r="AQ31" s="197">
        <v>0</v>
      </c>
      <c r="AR31" s="197">
        <v>39.200000000000003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261.95999999999998</v>
      </c>
      <c r="L32" s="197">
        <v>2.91</v>
      </c>
      <c r="M32" s="197">
        <v>61.87</v>
      </c>
      <c r="N32" s="197">
        <v>50.33</v>
      </c>
      <c r="O32" s="197">
        <v>71.099999999999994</v>
      </c>
      <c r="P32" s="197">
        <v>26.71</v>
      </c>
      <c r="Q32" s="197">
        <v>2.91</v>
      </c>
      <c r="R32" s="197">
        <v>18.07</v>
      </c>
      <c r="S32" s="197">
        <v>3.88</v>
      </c>
      <c r="T32" s="197">
        <v>0</v>
      </c>
      <c r="U32" s="197">
        <v>60.06</v>
      </c>
      <c r="V32" s="197">
        <v>8.67</v>
      </c>
      <c r="W32" s="197">
        <v>15.77</v>
      </c>
      <c r="X32" s="197">
        <v>41.9</v>
      </c>
      <c r="Y32" s="197">
        <v>0</v>
      </c>
      <c r="Z32">
        <v>0</v>
      </c>
      <c r="AA32" s="197">
        <v>0</v>
      </c>
      <c r="AB32" s="197">
        <v>10.25</v>
      </c>
      <c r="AC32" s="197">
        <v>0</v>
      </c>
      <c r="AD32" s="197">
        <v>0</v>
      </c>
      <c r="AE32" s="197">
        <v>42.2</v>
      </c>
      <c r="AF32" s="197">
        <v>0</v>
      </c>
      <c r="AG32" s="197">
        <v>0</v>
      </c>
      <c r="AH32" s="197">
        <v>0</v>
      </c>
      <c r="AI32" s="197">
        <v>106.56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105.18</v>
      </c>
      <c r="AQ32" s="197">
        <v>0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261.95999999999998</v>
      </c>
      <c r="L33" s="197">
        <v>2.91</v>
      </c>
      <c r="M33" s="197">
        <v>61.87</v>
      </c>
      <c r="N33" s="197">
        <v>50.33</v>
      </c>
      <c r="O33" s="197">
        <v>71.099999999999994</v>
      </c>
      <c r="P33" s="197">
        <v>26.71</v>
      </c>
      <c r="Q33" s="197">
        <v>2.91</v>
      </c>
      <c r="R33" s="197">
        <v>4.8499999999999996</v>
      </c>
      <c r="S33" s="197">
        <v>3.88</v>
      </c>
      <c r="T33" s="197">
        <v>0</v>
      </c>
      <c r="U33" s="197">
        <v>60.06</v>
      </c>
      <c r="V33" s="197">
        <v>2.91</v>
      </c>
      <c r="W33" s="197">
        <v>5.82</v>
      </c>
      <c r="X33" s="197">
        <v>9.6999999999999993</v>
      </c>
      <c r="Y33" s="197">
        <v>0</v>
      </c>
      <c r="Z33">
        <v>0</v>
      </c>
      <c r="AA33" s="197">
        <v>0</v>
      </c>
      <c r="AB33" s="197">
        <v>10.25</v>
      </c>
      <c r="AC33" s="197">
        <v>0</v>
      </c>
      <c r="AD33" s="197">
        <v>0</v>
      </c>
      <c r="AE33" s="197">
        <v>42.2</v>
      </c>
      <c r="AF33" s="197">
        <v>0</v>
      </c>
      <c r="AG33" s="197">
        <v>0</v>
      </c>
      <c r="AH33" s="197">
        <v>0</v>
      </c>
      <c r="AI33" s="197">
        <v>106.56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101.49</v>
      </c>
      <c r="AQ33" s="197">
        <v>0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261.95999999999998</v>
      </c>
      <c r="L34" s="197">
        <v>2.91</v>
      </c>
      <c r="M34" s="197">
        <v>61.87</v>
      </c>
      <c r="N34" s="197">
        <v>50.33</v>
      </c>
      <c r="O34" s="197">
        <v>71.099999999999994</v>
      </c>
      <c r="P34" s="197">
        <v>26.71</v>
      </c>
      <c r="Q34" s="197">
        <v>2.91</v>
      </c>
      <c r="R34" s="197">
        <v>4.8499999999999996</v>
      </c>
      <c r="S34" s="197">
        <v>3.88</v>
      </c>
      <c r="T34" s="197">
        <v>0</v>
      </c>
      <c r="U34" s="197">
        <v>60.06</v>
      </c>
      <c r="V34" s="197">
        <v>2.91</v>
      </c>
      <c r="W34" s="197">
        <v>5.82</v>
      </c>
      <c r="X34" s="197">
        <v>9.6999999999999993</v>
      </c>
      <c r="Y34" s="197">
        <v>0</v>
      </c>
      <c r="Z34">
        <v>0</v>
      </c>
      <c r="AA34" s="197">
        <v>0</v>
      </c>
      <c r="AB34" s="197">
        <v>10.25</v>
      </c>
      <c r="AC34" s="197">
        <v>0</v>
      </c>
      <c r="AD34" s="197">
        <v>0</v>
      </c>
      <c r="AE34" s="197">
        <v>43.12</v>
      </c>
      <c r="AF34" s="197">
        <v>0</v>
      </c>
      <c r="AG34" s="197">
        <v>0</v>
      </c>
      <c r="AH34" s="197">
        <v>0</v>
      </c>
      <c r="AI34" s="197">
        <v>106.56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57.85</v>
      </c>
      <c r="AQ34" s="197">
        <v>0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261.95999999999998</v>
      </c>
      <c r="L35" s="197">
        <v>2.91</v>
      </c>
      <c r="M35" s="197">
        <v>61.87</v>
      </c>
      <c r="N35" s="197">
        <v>50.33</v>
      </c>
      <c r="O35" s="197">
        <v>71.099999999999994</v>
      </c>
      <c r="P35" s="197">
        <v>26.71</v>
      </c>
      <c r="Q35" s="197">
        <v>2.91</v>
      </c>
      <c r="R35" s="197">
        <v>4.8499999999999996</v>
      </c>
      <c r="S35" s="197">
        <v>3.88</v>
      </c>
      <c r="T35" s="197">
        <v>0</v>
      </c>
      <c r="U35" s="197">
        <v>60.06</v>
      </c>
      <c r="V35" s="197">
        <v>2.91</v>
      </c>
      <c r="W35" s="197">
        <v>5.82</v>
      </c>
      <c r="X35" s="197">
        <v>9.6999999999999993</v>
      </c>
      <c r="Y35" s="197">
        <v>0</v>
      </c>
      <c r="Z35">
        <v>0</v>
      </c>
      <c r="AA35" s="197">
        <v>0</v>
      </c>
      <c r="AB35" s="197">
        <v>11.13</v>
      </c>
      <c r="AC35" s="197">
        <v>0</v>
      </c>
      <c r="AD35" s="197">
        <v>0</v>
      </c>
      <c r="AE35" s="197">
        <v>43.12</v>
      </c>
      <c r="AF35" s="197">
        <v>0</v>
      </c>
      <c r="AG35" s="197">
        <v>0</v>
      </c>
      <c r="AH35" s="197">
        <v>0</v>
      </c>
      <c r="AI35" s="197">
        <v>116.56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57.85</v>
      </c>
      <c r="AQ35" s="197">
        <v>0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261.95999999999998</v>
      </c>
      <c r="L36" s="197">
        <v>2.91</v>
      </c>
      <c r="M36" s="197">
        <v>61.87</v>
      </c>
      <c r="N36" s="197">
        <v>50.33</v>
      </c>
      <c r="O36" s="197">
        <v>71.099999999999994</v>
      </c>
      <c r="P36" s="197">
        <v>26.71</v>
      </c>
      <c r="Q36" s="197">
        <v>2.91</v>
      </c>
      <c r="R36" s="197">
        <v>4.8499999999999996</v>
      </c>
      <c r="S36" s="197">
        <v>3.88</v>
      </c>
      <c r="T36" s="197">
        <v>0</v>
      </c>
      <c r="U36" s="197">
        <v>60.06</v>
      </c>
      <c r="V36" s="197">
        <v>2.91</v>
      </c>
      <c r="W36" s="197">
        <v>5.82</v>
      </c>
      <c r="X36" s="197">
        <v>9.6999999999999993</v>
      </c>
      <c r="Y36" s="197">
        <v>0</v>
      </c>
      <c r="Z36">
        <v>0</v>
      </c>
      <c r="AA36" s="197">
        <v>0</v>
      </c>
      <c r="AB36" s="197">
        <v>11.13</v>
      </c>
      <c r="AC36" s="197">
        <v>0</v>
      </c>
      <c r="AD36" s="197">
        <v>0</v>
      </c>
      <c r="AE36" s="197">
        <v>43.97</v>
      </c>
      <c r="AF36" s="197">
        <v>0</v>
      </c>
      <c r="AG36" s="197">
        <v>0</v>
      </c>
      <c r="AH36" s="197">
        <v>0</v>
      </c>
      <c r="AI36" s="197">
        <v>116.56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57.85</v>
      </c>
      <c r="AQ36" s="197">
        <v>0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261.95999999999998</v>
      </c>
      <c r="L37" s="197">
        <v>2.91</v>
      </c>
      <c r="M37" s="197">
        <v>61.87</v>
      </c>
      <c r="N37" s="197">
        <v>50.33</v>
      </c>
      <c r="O37" s="197">
        <v>71.099999999999994</v>
      </c>
      <c r="P37" s="197">
        <v>26.71</v>
      </c>
      <c r="Q37" s="197">
        <v>2.91</v>
      </c>
      <c r="R37" s="197">
        <v>4.8499999999999996</v>
      </c>
      <c r="S37" s="197">
        <v>3.88</v>
      </c>
      <c r="T37" s="197">
        <v>0</v>
      </c>
      <c r="U37" s="197">
        <v>60.06</v>
      </c>
      <c r="V37" s="197">
        <v>2.91</v>
      </c>
      <c r="W37" s="197">
        <v>5.82</v>
      </c>
      <c r="X37" s="197">
        <v>9.6999999999999993</v>
      </c>
      <c r="Y37" s="197">
        <v>0</v>
      </c>
      <c r="Z37">
        <v>0</v>
      </c>
      <c r="AA37" s="197">
        <v>0</v>
      </c>
      <c r="AB37" s="197">
        <v>11.13</v>
      </c>
      <c r="AC37" s="197">
        <v>0</v>
      </c>
      <c r="AD37" s="197">
        <v>0</v>
      </c>
      <c r="AE37" s="197">
        <v>43.97</v>
      </c>
      <c r="AF37" s="197">
        <v>0</v>
      </c>
      <c r="AG37" s="197">
        <v>0</v>
      </c>
      <c r="AH37" s="197">
        <v>0</v>
      </c>
      <c r="AI37" s="197">
        <v>116.56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57.85</v>
      </c>
      <c r="AQ37" s="197">
        <v>0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261.95999999999998</v>
      </c>
      <c r="L38" s="197">
        <v>2.91</v>
      </c>
      <c r="M38" s="197">
        <v>61.87</v>
      </c>
      <c r="N38" s="197">
        <v>50.33</v>
      </c>
      <c r="O38" s="197">
        <v>71.099999999999994</v>
      </c>
      <c r="P38" s="197">
        <v>26.71</v>
      </c>
      <c r="Q38" s="197">
        <v>3.27</v>
      </c>
      <c r="R38" s="197">
        <v>4.8499999999999996</v>
      </c>
      <c r="S38" s="197">
        <v>3.88</v>
      </c>
      <c r="T38" s="197">
        <v>0</v>
      </c>
      <c r="U38" s="197">
        <v>60.06</v>
      </c>
      <c r="V38" s="197">
        <v>2.91</v>
      </c>
      <c r="W38" s="197">
        <v>5.82</v>
      </c>
      <c r="X38" s="197">
        <v>9.6999999999999993</v>
      </c>
      <c r="Y38" s="197">
        <v>0</v>
      </c>
      <c r="Z38">
        <v>0</v>
      </c>
      <c r="AA38" s="197">
        <v>0</v>
      </c>
      <c r="AB38" s="197">
        <v>11.13</v>
      </c>
      <c r="AC38" s="197">
        <v>0</v>
      </c>
      <c r="AD38" s="197">
        <v>0</v>
      </c>
      <c r="AE38" s="197">
        <v>43.97</v>
      </c>
      <c r="AF38" s="197">
        <v>0</v>
      </c>
      <c r="AG38" s="197">
        <v>0</v>
      </c>
      <c r="AH38" s="197">
        <v>0</v>
      </c>
      <c r="AI38" s="197">
        <v>116.56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57.85</v>
      </c>
      <c r="AQ38" s="197">
        <v>0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261.95999999999998</v>
      </c>
      <c r="L39" s="197">
        <v>8</v>
      </c>
      <c r="M39" s="197">
        <v>61.87</v>
      </c>
      <c r="N39" s="197">
        <v>50.33</v>
      </c>
      <c r="O39" s="197">
        <v>71.099999999999994</v>
      </c>
      <c r="P39" s="197">
        <v>26.71</v>
      </c>
      <c r="Q39" s="197">
        <v>3.68</v>
      </c>
      <c r="R39" s="197">
        <v>4.8499999999999996</v>
      </c>
      <c r="S39" s="197">
        <v>4</v>
      </c>
      <c r="T39" s="197">
        <v>0</v>
      </c>
      <c r="U39" s="197">
        <v>60.06</v>
      </c>
      <c r="V39" s="197">
        <v>2.91</v>
      </c>
      <c r="W39" s="197">
        <v>5.82</v>
      </c>
      <c r="X39" s="197">
        <v>9.6999999999999993</v>
      </c>
      <c r="Y39" s="197">
        <v>0</v>
      </c>
      <c r="Z39">
        <v>0</v>
      </c>
      <c r="AA39" s="197">
        <v>0</v>
      </c>
      <c r="AB39" s="197">
        <v>10.69</v>
      </c>
      <c r="AC39" s="197">
        <v>0</v>
      </c>
      <c r="AD39" s="197">
        <v>0</v>
      </c>
      <c r="AE39" s="197">
        <v>43.97</v>
      </c>
      <c r="AF39" s="197">
        <v>0</v>
      </c>
      <c r="AG39" s="197">
        <v>0</v>
      </c>
      <c r="AH39" s="197">
        <v>0</v>
      </c>
      <c r="AI39" s="197">
        <v>116.56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57.85</v>
      </c>
      <c r="AQ39" s="197">
        <v>0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261.95999999999998</v>
      </c>
      <c r="L40" s="197">
        <v>2.95</v>
      </c>
      <c r="M40" s="197">
        <v>61.87</v>
      </c>
      <c r="N40" s="197">
        <v>50.33</v>
      </c>
      <c r="O40" s="197">
        <v>71.099999999999994</v>
      </c>
      <c r="P40" s="197">
        <v>26.71</v>
      </c>
      <c r="Q40" s="197">
        <v>3.79</v>
      </c>
      <c r="R40" s="197">
        <v>4.8499999999999996</v>
      </c>
      <c r="S40" s="197">
        <v>4.08</v>
      </c>
      <c r="T40" s="197">
        <v>0</v>
      </c>
      <c r="U40" s="197">
        <v>60.06</v>
      </c>
      <c r="V40" s="197">
        <v>2.91</v>
      </c>
      <c r="W40" s="197">
        <v>5.82</v>
      </c>
      <c r="X40" s="197">
        <v>9.6999999999999993</v>
      </c>
      <c r="Y40" s="197">
        <v>0</v>
      </c>
      <c r="Z40">
        <v>0</v>
      </c>
      <c r="AA40" s="197">
        <v>0</v>
      </c>
      <c r="AB40" s="197">
        <v>10.69</v>
      </c>
      <c r="AC40" s="197">
        <v>0</v>
      </c>
      <c r="AD40" s="197">
        <v>0</v>
      </c>
      <c r="AE40" s="197">
        <v>43.97</v>
      </c>
      <c r="AF40" s="197">
        <v>0</v>
      </c>
      <c r="AG40" s="197">
        <v>0</v>
      </c>
      <c r="AH40" s="197">
        <v>0</v>
      </c>
      <c r="AI40" s="197">
        <v>116.56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57.85</v>
      </c>
      <c r="AQ40" s="197">
        <v>0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2.91</v>
      </c>
      <c r="M41" s="197">
        <v>29.1</v>
      </c>
      <c r="N41" s="197">
        <v>50.33</v>
      </c>
      <c r="O41" s="197">
        <v>71.099999999999994</v>
      </c>
      <c r="P41" s="197">
        <v>14.55</v>
      </c>
      <c r="Q41" s="197">
        <v>5</v>
      </c>
      <c r="R41" s="197">
        <v>4.8499999999999996</v>
      </c>
      <c r="S41" s="197">
        <v>5.77</v>
      </c>
      <c r="T41" s="197">
        <v>0</v>
      </c>
      <c r="U41" s="197">
        <v>60.06</v>
      </c>
      <c r="V41" s="197">
        <v>2.91</v>
      </c>
      <c r="W41" s="197">
        <v>5.82</v>
      </c>
      <c r="X41" s="197">
        <v>9.6999999999999993</v>
      </c>
      <c r="Y41" s="197">
        <v>0</v>
      </c>
      <c r="Z41">
        <v>0</v>
      </c>
      <c r="AA41" s="197">
        <v>0</v>
      </c>
      <c r="AB41" s="197">
        <v>11.13</v>
      </c>
      <c r="AC41" s="197">
        <v>0</v>
      </c>
      <c r="AD41" s="197">
        <v>0</v>
      </c>
      <c r="AE41" s="197">
        <v>43.97</v>
      </c>
      <c r="AF41" s="197">
        <v>0</v>
      </c>
      <c r="AG41" s="197">
        <v>0</v>
      </c>
      <c r="AH41" s="197">
        <v>0</v>
      </c>
      <c r="AI41" s="197">
        <v>121.56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105.18</v>
      </c>
      <c r="AQ41" s="197">
        <v>0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2.91</v>
      </c>
      <c r="M42" s="197">
        <v>29.1</v>
      </c>
      <c r="N42" s="197">
        <v>50.33</v>
      </c>
      <c r="O42" s="197">
        <v>71.099999999999994</v>
      </c>
      <c r="P42" s="197">
        <v>14.55</v>
      </c>
      <c r="Q42" s="197">
        <v>5</v>
      </c>
      <c r="R42" s="197">
        <v>4.8499999999999996</v>
      </c>
      <c r="S42" s="197">
        <v>5.77</v>
      </c>
      <c r="T42" s="197">
        <v>0</v>
      </c>
      <c r="U42" s="197">
        <v>60.06</v>
      </c>
      <c r="V42" s="197">
        <v>2.91</v>
      </c>
      <c r="W42" s="197">
        <v>5.82</v>
      </c>
      <c r="X42" s="197">
        <v>9.6999999999999993</v>
      </c>
      <c r="Y42" s="197">
        <v>0</v>
      </c>
      <c r="Z42">
        <v>0</v>
      </c>
      <c r="AA42" s="197">
        <v>0</v>
      </c>
      <c r="AB42" s="197">
        <v>11.13</v>
      </c>
      <c r="AC42" s="197">
        <v>0</v>
      </c>
      <c r="AD42" s="197">
        <v>0</v>
      </c>
      <c r="AE42" s="197">
        <v>43.12</v>
      </c>
      <c r="AF42" s="197">
        <v>0</v>
      </c>
      <c r="AG42" s="197">
        <v>0</v>
      </c>
      <c r="AH42" s="197">
        <v>0</v>
      </c>
      <c r="AI42" s="197">
        <v>121.56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105.18</v>
      </c>
      <c r="AQ42" s="197">
        <v>0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257.60000000000002</v>
      </c>
      <c r="L43" s="197">
        <v>2.76</v>
      </c>
      <c r="M43" s="197">
        <v>29.1</v>
      </c>
      <c r="N43" s="197">
        <v>24.25</v>
      </c>
      <c r="O43" s="197">
        <v>33.96</v>
      </c>
      <c r="P43" s="197">
        <v>14.55</v>
      </c>
      <c r="Q43" s="197">
        <v>4.95</v>
      </c>
      <c r="R43" s="197">
        <v>7.72</v>
      </c>
      <c r="S43" s="197">
        <v>5.55</v>
      </c>
      <c r="T43" s="197">
        <v>0</v>
      </c>
      <c r="U43" s="197">
        <v>60.06</v>
      </c>
      <c r="V43" s="197">
        <v>2.91</v>
      </c>
      <c r="W43" s="197">
        <v>5.82</v>
      </c>
      <c r="X43" s="197">
        <v>9.6999999999999993</v>
      </c>
      <c r="Y43" s="197">
        <v>0</v>
      </c>
      <c r="Z43">
        <v>0</v>
      </c>
      <c r="AA43" s="197">
        <v>0</v>
      </c>
      <c r="AB43" s="197">
        <v>11.13</v>
      </c>
      <c r="AC43" s="197">
        <v>0</v>
      </c>
      <c r="AD43" s="197">
        <v>0</v>
      </c>
      <c r="AE43" s="197">
        <v>40</v>
      </c>
      <c r="AF43" s="197">
        <v>0</v>
      </c>
      <c r="AG43" s="197">
        <v>0</v>
      </c>
      <c r="AH43" s="197">
        <v>0</v>
      </c>
      <c r="AI43" s="197">
        <v>121.56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58.21</v>
      </c>
      <c r="AQ43" s="197">
        <v>0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257.60000000000002</v>
      </c>
      <c r="L44" s="197">
        <v>2.73</v>
      </c>
      <c r="M44" s="197">
        <v>29.1</v>
      </c>
      <c r="N44" s="197">
        <v>24.25</v>
      </c>
      <c r="O44" s="197">
        <v>33.96</v>
      </c>
      <c r="P44" s="197">
        <v>14.55</v>
      </c>
      <c r="Q44" s="197">
        <v>4.95</v>
      </c>
      <c r="R44" s="197">
        <v>7.72</v>
      </c>
      <c r="S44" s="197">
        <v>5.55</v>
      </c>
      <c r="T44" s="197">
        <v>0</v>
      </c>
      <c r="U44" s="197">
        <v>60.06</v>
      </c>
      <c r="V44" s="197">
        <v>2.91</v>
      </c>
      <c r="W44" s="197">
        <v>5.82</v>
      </c>
      <c r="X44" s="197">
        <v>9.6999999999999993</v>
      </c>
      <c r="Y44" s="197">
        <v>0</v>
      </c>
      <c r="Z44">
        <v>0</v>
      </c>
      <c r="AA44" s="197">
        <v>0</v>
      </c>
      <c r="AB44" s="197">
        <v>11.13</v>
      </c>
      <c r="AC44" s="197">
        <v>0</v>
      </c>
      <c r="AD44" s="197">
        <v>0</v>
      </c>
      <c r="AE44" s="197">
        <v>40</v>
      </c>
      <c r="AF44" s="197">
        <v>0</v>
      </c>
      <c r="AG44" s="197">
        <v>0</v>
      </c>
      <c r="AH44" s="197">
        <v>0</v>
      </c>
      <c r="AI44" s="197">
        <v>121.56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58.21</v>
      </c>
      <c r="AQ44" s="197">
        <v>0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2.91</v>
      </c>
      <c r="M45" s="197">
        <v>29.1</v>
      </c>
      <c r="N45" s="197">
        <v>24.25</v>
      </c>
      <c r="O45" s="197">
        <v>33.96</v>
      </c>
      <c r="P45" s="197">
        <v>14.55</v>
      </c>
      <c r="Q45" s="197">
        <v>4.5999999999999996</v>
      </c>
      <c r="R45" s="197">
        <v>4.8499999999999996</v>
      </c>
      <c r="S45" s="197">
        <v>6.02</v>
      </c>
      <c r="T45" s="197">
        <v>0</v>
      </c>
      <c r="U45" s="197">
        <v>60.06</v>
      </c>
      <c r="V45" s="197">
        <v>2.91</v>
      </c>
      <c r="W45" s="197">
        <v>5.82</v>
      </c>
      <c r="X45" s="197">
        <v>9.6999999999999993</v>
      </c>
      <c r="Y45" s="197">
        <v>0</v>
      </c>
      <c r="Z45">
        <v>0</v>
      </c>
      <c r="AA45" s="197">
        <v>0</v>
      </c>
      <c r="AB45" s="197">
        <v>11.13</v>
      </c>
      <c r="AC45" s="197">
        <v>0</v>
      </c>
      <c r="AD45" s="197">
        <v>0</v>
      </c>
      <c r="AE45" s="197">
        <v>43.12</v>
      </c>
      <c r="AF45" s="197">
        <v>0</v>
      </c>
      <c r="AG45" s="197">
        <v>0</v>
      </c>
      <c r="AH45" s="197">
        <v>0</v>
      </c>
      <c r="AI45" s="197">
        <v>124.76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58.21</v>
      </c>
      <c r="AQ45" s="197">
        <v>0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2.91</v>
      </c>
      <c r="M46" s="197">
        <v>29.1</v>
      </c>
      <c r="N46" s="197">
        <v>24.25</v>
      </c>
      <c r="O46" s="197">
        <v>33.96</v>
      </c>
      <c r="P46" s="197">
        <v>14.55</v>
      </c>
      <c r="Q46" s="197">
        <v>4.5999999999999996</v>
      </c>
      <c r="R46" s="197">
        <v>4.8499999999999996</v>
      </c>
      <c r="S46" s="197">
        <v>6.02</v>
      </c>
      <c r="T46" s="197">
        <v>0</v>
      </c>
      <c r="U46" s="197">
        <v>60.06</v>
      </c>
      <c r="V46" s="197">
        <v>2.91</v>
      </c>
      <c r="W46" s="197">
        <v>5.82</v>
      </c>
      <c r="X46" s="197">
        <v>9.6999999999999993</v>
      </c>
      <c r="Y46" s="197">
        <v>0</v>
      </c>
      <c r="Z46">
        <v>0</v>
      </c>
      <c r="AA46" s="197">
        <v>0</v>
      </c>
      <c r="AB46" s="197">
        <v>11.13</v>
      </c>
      <c r="AC46" s="197">
        <v>0</v>
      </c>
      <c r="AD46" s="197">
        <v>0</v>
      </c>
      <c r="AE46" s="197">
        <v>43.12</v>
      </c>
      <c r="AF46" s="197">
        <v>0</v>
      </c>
      <c r="AG46" s="197">
        <v>0</v>
      </c>
      <c r="AH46" s="197">
        <v>0</v>
      </c>
      <c r="AI46" s="197">
        <v>120.76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58.21</v>
      </c>
      <c r="AQ46" s="197">
        <v>0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2.91</v>
      </c>
      <c r="M47" s="197">
        <v>29.1</v>
      </c>
      <c r="N47" s="197">
        <v>24.25</v>
      </c>
      <c r="O47" s="197">
        <v>33.96</v>
      </c>
      <c r="P47" s="197">
        <v>14.55</v>
      </c>
      <c r="Q47" s="197">
        <v>4.55</v>
      </c>
      <c r="R47" s="197">
        <v>4.8499999999999996</v>
      </c>
      <c r="S47" s="197">
        <v>6.15</v>
      </c>
      <c r="T47" s="197">
        <v>0</v>
      </c>
      <c r="U47" s="197">
        <v>60.06</v>
      </c>
      <c r="V47" s="197">
        <v>2.91</v>
      </c>
      <c r="W47" s="197">
        <v>5.9</v>
      </c>
      <c r="X47" s="197">
        <v>9.6999999999999993</v>
      </c>
      <c r="Y47" s="197">
        <v>0</v>
      </c>
      <c r="Z47">
        <v>0</v>
      </c>
      <c r="AA47" s="197">
        <v>0</v>
      </c>
      <c r="AB47" s="197">
        <v>11.13</v>
      </c>
      <c r="AC47" s="197">
        <v>0</v>
      </c>
      <c r="AD47" s="197">
        <v>0</v>
      </c>
      <c r="AE47" s="197">
        <v>43.12</v>
      </c>
      <c r="AF47" s="197">
        <v>0</v>
      </c>
      <c r="AG47" s="197">
        <v>0</v>
      </c>
      <c r="AH47" s="197">
        <v>0</v>
      </c>
      <c r="AI47" s="197">
        <v>115.76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58.21</v>
      </c>
      <c r="AQ47" s="197">
        <v>0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261.95</v>
      </c>
      <c r="L48" s="197">
        <v>2.91</v>
      </c>
      <c r="M48" s="197">
        <v>29.1</v>
      </c>
      <c r="N48" s="197">
        <v>24.25</v>
      </c>
      <c r="O48" s="197">
        <v>33.96</v>
      </c>
      <c r="P48" s="197">
        <v>14.55</v>
      </c>
      <c r="Q48" s="197">
        <v>4.55</v>
      </c>
      <c r="R48" s="197">
        <v>4.8499999999999996</v>
      </c>
      <c r="S48" s="197">
        <v>6.15</v>
      </c>
      <c r="T48" s="197">
        <v>0</v>
      </c>
      <c r="U48" s="197">
        <v>60.06</v>
      </c>
      <c r="V48" s="197">
        <v>2.91</v>
      </c>
      <c r="W48" s="197">
        <v>5.9</v>
      </c>
      <c r="X48" s="197">
        <v>9.6999999999999993</v>
      </c>
      <c r="Y48" s="197">
        <v>0</v>
      </c>
      <c r="Z48">
        <v>0</v>
      </c>
      <c r="AA48" s="197">
        <v>0</v>
      </c>
      <c r="AB48" s="197">
        <v>11.13</v>
      </c>
      <c r="AC48" s="197">
        <v>0</v>
      </c>
      <c r="AD48" s="197">
        <v>0</v>
      </c>
      <c r="AE48" s="197">
        <v>43.12</v>
      </c>
      <c r="AF48" s="197">
        <v>0</v>
      </c>
      <c r="AG48" s="197">
        <v>0</v>
      </c>
      <c r="AH48" s="197">
        <v>0</v>
      </c>
      <c r="AI48" s="197">
        <v>115.76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58.21</v>
      </c>
      <c r="AQ48" s="197">
        <v>0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261.95</v>
      </c>
      <c r="L49" s="197">
        <v>2.91</v>
      </c>
      <c r="M49" s="197">
        <v>29.1</v>
      </c>
      <c r="N49" s="197">
        <v>24.25</v>
      </c>
      <c r="O49" s="197">
        <v>33.96</v>
      </c>
      <c r="P49" s="197">
        <v>14.55</v>
      </c>
      <c r="Q49" s="197">
        <v>4.45</v>
      </c>
      <c r="R49" s="197">
        <v>4.8600000000000003</v>
      </c>
      <c r="S49" s="197">
        <v>6.09</v>
      </c>
      <c r="T49" s="197">
        <v>0</v>
      </c>
      <c r="U49" s="197">
        <v>60.06</v>
      </c>
      <c r="V49" s="197">
        <v>2.91</v>
      </c>
      <c r="W49" s="197">
        <v>5.9</v>
      </c>
      <c r="X49" s="197">
        <v>9.6999999999999993</v>
      </c>
      <c r="Y49" s="197">
        <v>0</v>
      </c>
      <c r="Z49">
        <v>0</v>
      </c>
      <c r="AA49" s="197">
        <v>0</v>
      </c>
      <c r="AB49" s="197">
        <v>11.13</v>
      </c>
      <c r="AC49" s="197">
        <v>0</v>
      </c>
      <c r="AD49" s="197">
        <v>0</v>
      </c>
      <c r="AE49" s="197">
        <v>43.12</v>
      </c>
      <c r="AF49" s="197">
        <v>0</v>
      </c>
      <c r="AG49" s="197">
        <v>0</v>
      </c>
      <c r="AH49" s="197">
        <v>0</v>
      </c>
      <c r="AI49" s="197">
        <v>115.76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58.21</v>
      </c>
      <c r="AQ49" s="197">
        <v>0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261.95</v>
      </c>
      <c r="L50" s="197">
        <v>2.91</v>
      </c>
      <c r="M50" s="197">
        <v>29.1</v>
      </c>
      <c r="N50" s="197">
        <v>24.25</v>
      </c>
      <c r="O50" s="197">
        <v>33.96</v>
      </c>
      <c r="P50" s="197">
        <v>14.55</v>
      </c>
      <c r="Q50" s="197">
        <v>4.45</v>
      </c>
      <c r="R50" s="197">
        <v>4.8600000000000003</v>
      </c>
      <c r="S50" s="197">
        <v>6.09</v>
      </c>
      <c r="T50" s="197">
        <v>0</v>
      </c>
      <c r="U50" s="197">
        <v>60.06</v>
      </c>
      <c r="V50" s="197">
        <v>2.91</v>
      </c>
      <c r="W50" s="197">
        <v>5.9</v>
      </c>
      <c r="X50" s="197">
        <v>9.6999999999999993</v>
      </c>
      <c r="Y50" s="197">
        <v>0</v>
      </c>
      <c r="Z50">
        <v>0</v>
      </c>
      <c r="AA50" s="197">
        <v>0</v>
      </c>
      <c r="AB50" s="197">
        <v>11.13</v>
      </c>
      <c r="AC50" s="197">
        <v>0</v>
      </c>
      <c r="AD50" s="197">
        <v>0</v>
      </c>
      <c r="AE50" s="197">
        <v>43.12</v>
      </c>
      <c r="AF50" s="197">
        <v>0</v>
      </c>
      <c r="AG50" s="197">
        <v>0</v>
      </c>
      <c r="AH50" s="197">
        <v>0</v>
      </c>
      <c r="AI50" s="197">
        <v>115.76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58.21</v>
      </c>
      <c r="AQ50" s="197">
        <v>0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261.95</v>
      </c>
      <c r="L51" s="197">
        <v>2.91</v>
      </c>
      <c r="M51" s="197">
        <v>60.02</v>
      </c>
      <c r="N51" s="197">
        <v>48.83</v>
      </c>
      <c r="O51" s="197">
        <v>68.98</v>
      </c>
      <c r="P51" s="197">
        <v>25.92</v>
      </c>
      <c r="Q51" s="197">
        <v>5</v>
      </c>
      <c r="R51" s="197">
        <v>4.8600000000000003</v>
      </c>
      <c r="S51" s="197">
        <v>6.67</v>
      </c>
      <c r="T51" s="197">
        <v>0</v>
      </c>
      <c r="U51" s="197">
        <v>60.06</v>
      </c>
      <c r="V51" s="197">
        <v>2.91</v>
      </c>
      <c r="W51" s="197">
        <v>5.82</v>
      </c>
      <c r="X51" s="197">
        <v>11.64</v>
      </c>
      <c r="Y51" s="197">
        <v>0</v>
      </c>
      <c r="Z51">
        <v>0</v>
      </c>
      <c r="AA51" s="197">
        <v>0</v>
      </c>
      <c r="AB51" s="197">
        <v>10.69</v>
      </c>
      <c r="AC51" s="197">
        <v>0</v>
      </c>
      <c r="AD51" s="197">
        <v>0</v>
      </c>
      <c r="AE51" s="197">
        <v>43.12</v>
      </c>
      <c r="AF51" s="197">
        <v>0</v>
      </c>
      <c r="AG51" s="197">
        <v>0</v>
      </c>
      <c r="AH51" s="197">
        <v>0</v>
      </c>
      <c r="AI51" s="197">
        <v>115.76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56.47</v>
      </c>
      <c r="AQ51" s="197">
        <v>0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261.95</v>
      </c>
      <c r="L52" s="197">
        <v>2.91</v>
      </c>
      <c r="M52" s="197">
        <v>60.02</v>
      </c>
      <c r="N52" s="197">
        <v>48.83</v>
      </c>
      <c r="O52" s="197">
        <v>68.98</v>
      </c>
      <c r="P52" s="197">
        <v>25.92</v>
      </c>
      <c r="Q52" s="197">
        <v>5</v>
      </c>
      <c r="R52" s="197">
        <v>4.8600000000000003</v>
      </c>
      <c r="S52" s="197">
        <v>6.67</v>
      </c>
      <c r="T52" s="197">
        <v>0</v>
      </c>
      <c r="U52" s="197">
        <v>60.06</v>
      </c>
      <c r="V52" s="197">
        <v>2.91</v>
      </c>
      <c r="W52" s="197">
        <v>5.82</v>
      </c>
      <c r="X52" s="197">
        <v>11.64</v>
      </c>
      <c r="Y52" s="197">
        <v>0</v>
      </c>
      <c r="Z52">
        <v>0</v>
      </c>
      <c r="AA52" s="197">
        <v>0</v>
      </c>
      <c r="AB52" s="197">
        <v>10.69</v>
      </c>
      <c r="AC52" s="197">
        <v>0</v>
      </c>
      <c r="AD52" s="197">
        <v>0</v>
      </c>
      <c r="AE52" s="197">
        <v>43.12</v>
      </c>
      <c r="AF52" s="197">
        <v>0</v>
      </c>
      <c r="AG52" s="197">
        <v>0</v>
      </c>
      <c r="AH52" s="197">
        <v>0</v>
      </c>
      <c r="AI52" s="197">
        <v>115.76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56.47</v>
      </c>
      <c r="AQ52" s="197">
        <v>0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261.95</v>
      </c>
      <c r="L53" s="197">
        <v>2.91</v>
      </c>
      <c r="M53" s="197">
        <v>60.02</v>
      </c>
      <c r="N53" s="197">
        <v>48.83</v>
      </c>
      <c r="O53" s="197">
        <v>68.98</v>
      </c>
      <c r="P53" s="197">
        <v>25.92</v>
      </c>
      <c r="Q53" s="197">
        <v>5</v>
      </c>
      <c r="R53" s="197">
        <v>4.8600000000000003</v>
      </c>
      <c r="S53" s="197">
        <v>6.67</v>
      </c>
      <c r="T53" s="197">
        <v>0</v>
      </c>
      <c r="U53" s="197">
        <v>60.06</v>
      </c>
      <c r="V53" s="197">
        <v>2.91</v>
      </c>
      <c r="W53" s="197">
        <v>5.82</v>
      </c>
      <c r="X53" s="197">
        <v>11.64</v>
      </c>
      <c r="Y53" s="197">
        <v>0</v>
      </c>
      <c r="Z53">
        <v>0</v>
      </c>
      <c r="AA53" s="197">
        <v>0</v>
      </c>
      <c r="AB53" s="197">
        <v>10.69</v>
      </c>
      <c r="AC53" s="197">
        <v>0</v>
      </c>
      <c r="AD53" s="197">
        <v>0</v>
      </c>
      <c r="AE53" s="197">
        <v>43.12</v>
      </c>
      <c r="AF53" s="197">
        <v>0</v>
      </c>
      <c r="AG53" s="197">
        <v>0</v>
      </c>
      <c r="AH53" s="197">
        <v>0</v>
      </c>
      <c r="AI53" s="197">
        <v>115.76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58.21</v>
      </c>
      <c r="AQ53" s="197">
        <v>0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261.95</v>
      </c>
      <c r="L54" s="197">
        <v>2.91</v>
      </c>
      <c r="M54" s="197">
        <v>60.02</v>
      </c>
      <c r="N54" s="197">
        <v>48.83</v>
      </c>
      <c r="O54" s="197">
        <v>68.98</v>
      </c>
      <c r="P54" s="197">
        <v>25.92</v>
      </c>
      <c r="Q54" s="197">
        <v>5</v>
      </c>
      <c r="R54" s="197">
        <v>4.8499999999999996</v>
      </c>
      <c r="S54" s="197">
        <v>6.67</v>
      </c>
      <c r="T54" s="197">
        <v>0</v>
      </c>
      <c r="U54" s="197">
        <v>60.06</v>
      </c>
      <c r="V54" s="197">
        <v>2.91</v>
      </c>
      <c r="W54" s="197">
        <v>5.82</v>
      </c>
      <c r="X54" s="197">
        <v>11.64</v>
      </c>
      <c r="Y54" s="197">
        <v>0</v>
      </c>
      <c r="Z54">
        <v>0</v>
      </c>
      <c r="AA54" s="197">
        <v>0</v>
      </c>
      <c r="AB54" s="197">
        <v>10.69</v>
      </c>
      <c r="AC54" s="197">
        <v>0</v>
      </c>
      <c r="AD54" s="197">
        <v>0</v>
      </c>
      <c r="AE54" s="197">
        <v>43.12</v>
      </c>
      <c r="AF54" s="197">
        <v>0</v>
      </c>
      <c r="AG54" s="197">
        <v>0</v>
      </c>
      <c r="AH54" s="197">
        <v>0</v>
      </c>
      <c r="AI54" s="197">
        <v>115.76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58.21</v>
      </c>
      <c r="AQ54" s="197">
        <v>0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267.14</v>
      </c>
      <c r="L55" s="197">
        <v>2.91</v>
      </c>
      <c r="M55" s="197">
        <v>59.18</v>
      </c>
      <c r="N55" s="197">
        <v>46.85</v>
      </c>
      <c r="O55" s="197">
        <v>67.48</v>
      </c>
      <c r="P55" s="197">
        <v>22.59</v>
      </c>
      <c r="Q55" s="197">
        <v>4.8499999999999996</v>
      </c>
      <c r="R55" s="197">
        <v>4.8499999999999996</v>
      </c>
      <c r="S55" s="197">
        <v>6.5</v>
      </c>
      <c r="T55" s="197">
        <v>0</v>
      </c>
      <c r="U55" s="197">
        <v>60.06</v>
      </c>
      <c r="V55" s="197">
        <v>2.91</v>
      </c>
      <c r="W55" s="197">
        <v>5.82</v>
      </c>
      <c r="X55" s="197">
        <v>11.64</v>
      </c>
      <c r="Y55" s="197">
        <v>0</v>
      </c>
      <c r="Z55">
        <v>0</v>
      </c>
      <c r="AA55" s="197">
        <v>0</v>
      </c>
      <c r="AB55" s="197">
        <v>10.69</v>
      </c>
      <c r="AC55" s="197">
        <v>0</v>
      </c>
      <c r="AD55" s="197">
        <v>0</v>
      </c>
      <c r="AE55" s="197">
        <v>43.12</v>
      </c>
      <c r="AF55" s="197">
        <v>0</v>
      </c>
      <c r="AG55" s="197">
        <v>0</v>
      </c>
      <c r="AH55" s="197">
        <v>0</v>
      </c>
      <c r="AI55" s="197">
        <v>115.76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58.21</v>
      </c>
      <c r="AQ55" s="197">
        <v>0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267.14</v>
      </c>
      <c r="L56" s="197">
        <v>2.91</v>
      </c>
      <c r="M56" s="197">
        <v>59.18</v>
      </c>
      <c r="N56" s="197">
        <v>46.85</v>
      </c>
      <c r="O56" s="197">
        <v>67.48</v>
      </c>
      <c r="P56" s="197">
        <v>22.59</v>
      </c>
      <c r="Q56" s="197">
        <v>4.8499999999999996</v>
      </c>
      <c r="R56" s="197">
        <v>4.8499999999999996</v>
      </c>
      <c r="S56" s="197">
        <v>6.5</v>
      </c>
      <c r="T56" s="197">
        <v>0</v>
      </c>
      <c r="U56" s="197">
        <v>60.06</v>
      </c>
      <c r="V56" s="197">
        <v>2.91</v>
      </c>
      <c r="W56" s="197">
        <v>5.82</v>
      </c>
      <c r="X56" s="197">
        <v>11.64</v>
      </c>
      <c r="Y56" s="197">
        <v>0</v>
      </c>
      <c r="Z56">
        <v>0</v>
      </c>
      <c r="AA56" s="197">
        <v>0</v>
      </c>
      <c r="AB56" s="197">
        <v>10.69</v>
      </c>
      <c r="AC56" s="197">
        <v>0</v>
      </c>
      <c r="AD56" s="197">
        <v>0</v>
      </c>
      <c r="AE56" s="197">
        <v>43.12</v>
      </c>
      <c r="AF56" s="197">
        <v>0</v>
      </c>
      <c r="AG56" s="197">
        <v>0</v>
      </c>
      <c r="AH56" s="197">
        <v>0</v>
      </c>
      <c r="AI56" s="197">
        <v>115.76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58.21</v>
      </c>
      <c r="AQ56" s="197">
        <v>0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2.91</v>
      </c>
      <c r="M57" s="197">
        <v>29.1</v>
      </c>
      <c r="N57" s="197">
        <v>24.25</v>
      </c>
      <c r="O57" s="197">
        <v>33.96</v>
      </c>
      <c r="P57" s="197">
        <v>13.58</v>
      </c>
      <c r="Q57" s="197">
        <v>4.8499999999999996</v>
      </c>
      <c r="R57" s="197">
        <v>4.87</v>
      </c>
      <c r="S57" s="197">
        <v>6.48</v>
      </c>
      <c r="T57" s="197">
        <v>0</v>
      </c>
      <c r="U57" s="197">
        <v>60.06</v>
      </c>
      <c r="V57" s="197">
        <v>2.91</v>
      </c>
      <c r="W57" s="197">
        <v>5.54</v>
      </c>
      <c r="X57" s="197">
        <v>11.64</v>
      </c>
      <c r="Y57" s="197">
        <v>0</v>
      </c>
      <c r="Z57">
        <v>0</v>
      </c>
      <c r="AA57" s="197">
        <v>0</v>
      </c>
      <c r="AB57" s="197">
        <v>10.69</v>
      </c>
      <c r="AC57" s="197">
        <v>0</v>
      </c>
      <c r="AD57" s="197">
        <v>0</v>
      </c>
      <c r="AE57" s="197">
        <v>43.12</v>
      </c>
      <c r="AF57" s="197">
        <v>0</v>
      </c>
      <c r="AG57" s="197">
        <v>0</v>
      </c>
      <c r="AH57" s="197">
        <v>0</v>
      </c>
      <c r="AI57" s="197">
        <v>115.76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58.21</v>
      </c>
      <c r="AQ57" s="197">
        <v>0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2.91</v>
      </c>
      <c r="M58" s="197">
        <v>29.1</v>
      </c>
      <c r="N58" s="197">
        <v>24.25</v>
      </c>
      <c r="O58" s="197">
        <v>33.96</v>
      </c>
      <c r="P58" s="197">
        <v>13.58</v>
      </c>
      <c r="Q58" s="197">
        <v>4.8499999999999996</v>
      </c>
      <c r="R58" s="197">
        <v>4.87</v>
      </c>
      <c r="S58" s="197">
        <v>6.48</v>
      </c>
      <c r="T58" s="197">
        <v>0</v>
      </c>
      <c r="U58" s="197">
        <v>60.06</v>
      </c>
      <c r="V58" s="197">
        <v>2.91</v>
      </c>
      <c r="W58" s="197">
        <v>5.54</v>
      </c>
      <c r="X58" s="197">
        <v>11.64</v>
      </c>
      <c r="Y58" s="197">
        <v>0</v>
      </c>
      <c r="Z58">
        <v>0</v>
      </c>
      <c r="AA58" s="197">
        <v>0</v>
      </c>
      <c r="AB58" s="197">
        <v>10.69</v>
      </c>
      <c r="AC58" s="197">
        <v>0</v>
      </c>
      <c r="AD58" s="197">
        <v>0</v>
      </c>
      <c r="AE58" s="197">
        <v>43.12</v>
      </c>
      <c r="AF58" s="197">
        <v>0</v>
      </c>
      <c r="AG58" s="197">
        <v>0</v>
      </c>
      <c r="AH58" s="197">
        <v>0</v>
      </c>
      <c r="AI58" s="197">
        <v>115.76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58.21</v>
      </c>
      <c r="AQ58" s="197">
        <v>0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263.3</v>
      </c>
      <c r="L59" s="197">
        <v>2.91</v>
      </c>
      <c r="M59" s="197">
        <v>61.87</v>
      </c>
      <c r="N59" s="197">
        <v>49.91</v>
      </c>
      <c r="O59" s="197">
        <v>64.48</v>
      </c>
      <c r="P59" s="197">
        <v>26.71</v>
      </c>
      <c r="Q59" s="197">
        <v>4.8499999999999996</v>
      </c>
      <c r="R59" s="197">
        <v>4.8499999999999996</v>
      </c>
      <c r="S59" s="197">
        <v>6.48</v>
      </c>
      <c r="T59" s="197">
        <v>0</v>
      </c>
      <c r="U59" s="197">
        <v>60.06</v>
      </c>
      <c r="V59" s="197">
        <v>2.91</v>
      </c>
      <c r="W59" s="197">
        <v>5.82</v>
      </c>
      <c r="X59" s="197">
        <v>41.9</v>
      </c>
      <c r="Y59" s="197">
        <v>0</v>
      </c>
      <c r="Z59">
        <v>0</v>
      </c>
      <c r="AA59" s="197">
        <v>0</v>
      </c>
      <c r="AB59" s="197">
        <v>10.25</v>
      </c>
      <c r="AC59" s="197">
        <v>0</v>
      </c>
      <c r="AD59" s="197">
        <v>0</v>
      </c>
      <c r="AE59" s="197">
        <v>43.12</v>
      </c>
      <c r="AF59" s="197">
        <v>0</v>
      </c>
      <c r="AG59" s="197">
        <v>0</v>
      </c>
      <c r="AH59" s="197">
        <v>0</v>
      </c>
      <c r="AI59" s="197">
        <v>115.76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118.59</v>
      </c>
      <c r="AQ59" s="197">
        <v>0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261.95</v>
      </c>
      <c r="L60" s="197">
        <v>2.91</v>
      </c>
      <c r="M60" s="197">
        <v>61.87</v>
      </c>
      <c r="N60" s="197">
        <v>50.33</v>
      </c>
      <c r="O60" s="197">
        <v>71.099999999999994</v>
      </c>
      <c r="P60" s="197">
        <v>26.71</v>
      </c>
      <c r="Q60" s="197">
        <v>4.8499999999999996</v>
      </c>
      <c r="R60" s="197">
        <v>4.8499999999999996</v>
      </c>
      <c r="S60" s="197">
        <v>6.48</v>
      </c>
      <c r="T60" s="197">
        <v>0</v>
      </c>
      <c r="U60" s="197">
        <v>60.06</v>
      </c>
      <c r="V60" s="197">
        <v>8.67</v>
      </c>
      <c r="W60" s="197">
        <v>15.53</v>
      </c>
      <c r="X60" s="197">
        <v>41.9</v>
      </c>
      <c r="Y60" s="197">
        <v>0</v>
      </c>
      <c r="Z60">
        <v>0</v>
      </c>
      <c r="AA60" s="197">
        <v>0</v>
      </c>
      <c r="AB60" s="197">
        <v>10.25</v>
      </c>
      <c r="AC60" s="197">
        <v>0</v>
      </c>
      <c r="AD60" s="197">
        <v>0</v>
      </c>
      <c r="AE60" s="197">
        <v>43.12</v>
      </c>
      <c r="AF60" s="197">
        <v>0</v>
      </c>
      <c r="AG60" s="197">
        <v>0</v>
      </c>
      <c r="AH60" s="197">
        <v>0</v>
      </c>
      <c r="AI60" s="197">
        <v>115.76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118.59</v>
      </c>
      <c r="AQ60" s="197">
        <v>0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261.95</v>
      </c>
      <c r="L61" s="197">
        <v>2.91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4.8499999999999996</v>
      </c>
      <c r="R61" s="197">
        <v>4.8499999999999996</v>
      </c>
      <c r="S61" s="197">
        <v>6.48</v>
      </c>
      <c r="T61" s="197">
        <v>0</v>
      </c>
      <c r="U61" s="197">
        <v>60.06</v>
      </c>
      <c r="V61" s="197">
        <v>8.67</v>
      </c>
      <c r="W61" s="197">
        <v>15.53</v>
      </c>
      <c r="X61" s="197">
        <v>41.9</v>
      </c>
      <c r="Y61" s="197">
        <v>0</v>
      </c>
      <c r="Z61">
        <v>0</v>
      </c>
      <c r="AA61" s="197">
        <v>0</v>
      </c>
      <c r="AB61" s="197">
        <v>10.25</v>
      </c>
      <c r="AC61" s="197">
        <v>0</v>
      </c>
      <c r="AD61" s="197">
        <v>0</v>
      </c>
      <c r="AE61" s="197">
        <v>43.12</v>
      </c>
      <c r="AF61" s="197">
        <v>0</v>
      </c>
      <c r="AG61" s="197">
        <v>0</v>
      </c>
      <c r="AH61" s="197">
        <v>0</v>
      </c>
      <c r="AI61" s="197">
        <v>115.76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118.59</v>
      </c>
      <c r="AQ61" s="197">
        <v>0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261.95</v>
      </c>
      <c r="L62" s="197">
        <v>2.91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4.8499999999999996</v>
      </c>
      <c r="R62" s="197">
        <v>4.8499999999999996</v>
      </c>
      <c r="S62" s="197">
        <v>6.48</v>
      </c>
      <c r="T62" s="197">
        <v>0</v>
      </c>
      <c r="U62" s="197">
        <v>60.06</v>
      </c>
      <c r="V62" s="197">
        <v>8.67</v>
      </c>
      <c r="W62" s="197">
        <v>15.53</v>
      </c>
      <c r="X62" s="197">
        <v>41.9</v>
      </c>
      <c r="Y62" s="197">
        <v>0</v>
      </c>
      <c r="Z62">
        <v>0</v>
      </c>
      <c r="AA62" s="197">
        <v>0</v>
      </c>
      <c r="AB62" s="197">
        <v>10.25</v>
      </c>
      <c r="AC62" s="197">
        <v>0</v>
      </c>
      <c r="AD62" s="197">
        <v>0</v>
      </c>
      <c r="AE62" s="197">
        <v>43.12</v>
      </c>
      <c r="AF62" s="197">
        <v>0</v>
      </c>
      <c r="AG62" s="197">
        <v>0</v>
      </c>
      <c r="AH62" s="197">
        <v>0</v>
      </c>
      <c r="AI62" s="197">
        <v>115.76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118.59</v>
      </c>
      <c r="AQ62" s="197">
        <v>0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261.95</v>
      </c>
      <c r="L63" s="197">
        <v>2.91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4.8499999999999996</v>
      </c>
      <c r="R63" s="197">
        <v>18.07</v>
      </c>
      <c r="S63" s="197">
        <v>6.48</v>
      </c>
      <c r="T63" s="197">
        <v>0</v>
      </c>
      <c r="U63" s="197">
        <v>60.06</v>
      </c>
      <c r="V63" s="197">
        <v>8.67</v>
      </c>
      <c r="W63" s="197">
        <v>15.53</v>
      </c>
      <c r="X63" s="197">
        <v>41.9</v>
      </c>
      <c r="Y63" s="197">
        <v>0</v>
      </c>
      <c r="Z63">
        <v>0</v>
      </c>
      <c r="AA63" s="197">
        <v>0</v>
      </c>
      <c r="AB63" s="197">
        <v>10.25</v>
      </c>
      <c r="AC63" s="197">
        <v>0</v>
      </c>
      <c r="AD63" s="197">
        <v>0</v>
      </c>
      <c r="AE63" s="197">
        <v>41.98</v>
      </c>
      <c r="AF63" s="197">
        <v>0</v>
      </c>
      <c r="AG63" s="197">
        <v>0</v>
      </c>
      <c r="AH63" s="197">
        <v>0</v>
      </c>
      <c r="AI63" s="197">
        <v>142.76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118.59</v>
      </c>
      <c r="AQ63" s="197">
        <v>0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320.17</v>
      </c>
      <c r="L64" s="197">
        <v>2.91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4.8499999999999996</v>
      </c>
      <c r="R64" s="197">
        <v>18.07</v>
      </c>
      <c r="S64" s="197">
        <v>6.48</v>
      </c>
      <c r="T64" s="197">
        <v>0</v>
      </c>
      <c r="U64" s="197">
        <v>60.06</v>
      </c>
      <c r="V64" s="197">
        <v>8.67</v>
      </c>
      <c r="W64" s="197">
        <v>15.53</v>
      </c>
      <c r="X64" s="197">
        <v>41.9</v>
      </c>
      <c r="Y64" s="197">
        <v>0</v>
      </c>
      <c r="Z64">
        <v>0</v>
      </c>
      <c r="AA64" s="197">
        <v>0</v>
      </c>
      <c r="AB64" s="197">
        <v>10.25</v>
      </c>
      <c r="AC64" s="197">
        <v>0</v>
      </c>
      <c r="AD64" s="197">
        <v>0</v>
      </c>
      <c r="AE64" s="197">
        <v>41.98</v>
      </c>
      <c r="AF64" s="197">
        <v>0</v>
      </c>
      <c r="AG64" s="197">
        <v>0</v>
      </c>
      <c r="AH64" s="197">
        <v>0</v>
      </c>
      <c r="AI64" s="197">
        <v>142.76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118.59</v>
      </c>
      <c r="AQ64" s="197">
        <v>0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339.57</v>
      </c>
      <c r="L65" s="197">
        <v>2.91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4.8499999999999996</v>
      </c>
      <c r="R65" s="197">
        <v>18.07</v>
      </c>
      <c r="S65" s="197">
        <v>6.48</v>
      </c>
      <c r="T65" s="197">
        <v>0</v>
      </c>
      <c r="U65" s="197">
        <v>60.06</v>
      </c>
      <c r="V65" s="197">
        <v>8.67</v>
      </c>
      <c r="W65" s="197">
        <v>14.98</v>
      </c>
      <c r="X65" s="197">
        <v>41.9</v>
      </c>
      <c r="Y65" s="197">
        <v>0</v>
      </c>
      <c r="Z65">
        <v>0</v>
      </c>
      <c r="AA65" s="197">
        <v>0</v>
      </c>
      <c r="AB65" s="197">
        <v>10.25</v>
      </c>
      <c r="AC65" s="197">
        <v>0</v>
      </c>
      <c r="AD65" s="197">
        <v>0</v>
      </c>
      <c r="AE65" s="197">
        <v>41.98</v>
      </c>
      <c r="AF65" s="197">
        <v>0</v>
      </c>
      <c r="AG65" s="197">
        <v>0</v>
      </c>
      <c r="AH65" s="197">
        <v>0</v>
      </c>
      <c r="AI65" s="197">
        <v>142.76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118.59</v>
      </c>
      <c r="AQ65" s="197">
        <v>0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388.08</v>
      </c>
      <c r="L66" s="197">
        <v>2.91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4.8499999999999996</v>
      </c>
      <c r="R66" s="197">
        <v>18.07</v>
      </c>
      <c r="S66" s="197">
        <v>6.48</v>
      </c>
      <c r="T66" s="197">
        <v>0</v>
      </c>
      <c r="U66" s="197">
        <v>60.06</v>
      </c>
      <c r="V66" s="197">
        <v>8.67</v>
      </c>
      <c r="W66" s="197">
        <v>14.98</v>
      </c>
      <c r="X66" s="197">
        <v>41.9</v>
      </c>
      <c r="Y66" s="197">
        <v>0</v>
      </c>
      <c r="Z66">
        <v>0</v>
      </c>
      <c r="AA66" s="197">
        <v>0</v>
      </c>
      <c r="AB66" s="197">
        <v>10.25</v>
      </c>
      <c r="AC66" s="197">
        <v>0</v>
      </c>
      <c r="AD66" s="197">
        <v>0</v>
      </c>
      <c r="AE66" s="197">
        <v>41.98</v>
      </c>
      <c r="AF66" s="197">
        <v>0</v>
      </c>
      <c r="AG66" s="197">
        <v>0</v>
      </c>
      <c r="AH66" s="197">
        <v>0</v>
      </c>
      <c r="AI66" s="197">
        <v>142.76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118.59</v>
      </c>
      <c r="AQ66" s="197">
        <v>0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310.45999999999998</v>
      </c>
      <c r="L67" s="197">
        <v>2.91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4.8499999999999996</v>
      </c>
      <c r="R67" s="197">
        <v>4.8499999999999996</v>
      </c>
      <c r="S67" s="197">
        <v>6.48</v>
      </c>
      <c r="T67" s="197">
        <v>0</v>
      </c>
      <c r="U67" s="197">
        <v>60.06</v>
      </c>
      <c r="V67" s="197">
        <v>8.67</v>
      </c>
      <c r="W67" s="197">
        <v>14.98</v>
      </c>
      <c r="X67" s="197">
        <v>41.9</v>
      </c>
      <c r="Y67" s="197">
        <v>0</v>
      </c>
      <c r="Z67">
        <v>0</v>
      </c>
      <c r="AA67" s="197">
        <v>0</v>
      </c>
      <c r="AB67" s="197">
        <v>10.25</v>
      </c>
      <c r="AC67" s="197">
        <v>0</v>
      </c>
      <c r="AD67" s="197">
        <v>0</v>
      </c>
      <c r="AE67" s="197">
        <v>41.98</v>
      </c>
      <c r="AF67" s="197">
        <v>0</v>
      </c>
      <c r="AG67" s="197">
        <v>0</v>
      </c>
      <c r="AH67" s="197">
        <v>0</v>
      </c>
      <c r="AI67" s="197">
        <v>142.76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118.59</v>
      </c>
      <c r="AQ67" s="197">
        <v>0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310.45999999999998</v>
      </c>
      <c r="L68" s="197">
        <v>2.91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4.8499999999999996</v>
      </c>
      <c r="R68" s="197">
        <v>4.8499999999999996</v>
      </c>
      <c r="S68" s="197">
        <v>6.48</v>
      </c>
      <c r="T68" s="197">
        <v>0</v>
      </c>
      <c r="U68" s="197">
        <v>60.06</v>
      </c>
      <c r="V68" s="197">
        <v>8.67</v>
      </c>
      <c r="W68" s="197">
        <v>14.98</v>
      </c>
      <c r="X68" s="197">
        <v>41.9</v>
      </c>
      <c r="Y68" s="197">
        <v>0</v>
      </c>
      <c r="Z68">
        <v>0</v>
      </c>
      <c r="AA68" s="197">
        <v>0</v>
      </c>
      <c r="AB68" s="197">
        <v>10.25</v>
      </c>
      <c r="AC68" s="197">
        <v>0</v>
      </c>
      <c r="AD68" s="197">
        <v>0</v>
      </c>
      <c r="AE68" s="197">
        <v>41.98</v>
      </c>
      <c r="AF68" s="197">
        <v>0</v>
      </c>
      <c r="AG68" s="197">
        <v>0</v>
      </c>
      <c r="AH68" s="197">
        <v>0</v>
      </c>
      <c r="AI68" s="197">
        <v>142.76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118.59</v>
      </c>
      <c r="AQ68" s="197">
        <v>0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300.76</v>
      </c>
      <c r="L69" s="197">
        <v>2.91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4.8499999999999996</v>
      </c>
      <c r="R69" s="197">
        <v>4.8499999999999996</v>
      </c>
      <c r="S69" s="197">
        <v>6.48</v>
      </c>
      <c r="T69" s="197">
        <v>0</v>
      </c>
      <c r="U69" s="197">
        <v>60.06</v>
      </c>
      <c r="V69" s="197">
        <v>8.67</v>
      </c>
      <c r="W69" s="197">
        <v>14.98</v>
      </c>
      <c r="X69" s="197">
        <v>41.9</v>
      </c>
      <c r="Y69" s="197">
        <v>0</v>
      </c>
      <c r="Z69">
        <v>0</v>
      </c>
      <c r="AA69" s="197">
        <v>0</v>
      </c>
      <c r="AB69" s="197">
        <v>10.25</v>
      </c>
      <c r="AC69" s="197">
        <v>0</v>
      </c>
      <c r="AD69" s="197">
        <v>0</v>
      </c>
      <c r="AE69" s="197">
        <v>41.98</v>
      </c>
      <c r="AF69" s="197">
        <v>0</v>
      </c>
      <c r="AG69" s="197">
        <v>0</v>
      </c>
      <c r="AH69" s="197">
        <v>0</v>
      </c>
      <c r="AI69" s="197">
        <v>146.76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118.59</v>
      </c>
      <c r="AQ69" s="197">
        <v>0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300.76</v>
      </c>
      <c r="L70" s="197">
        <v>2.91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4.8499999999999996</v>
      </c>
      <c r="R70" s="197">
        <v>4.8499999999999996</v>
      </c>
      <c r="S70" s="197">
        <v>6.48</v>
      </c>
      <c r="T70" s="197">
        <v>0</v>
      </c>
      <c r="U70" s="197">
        <v>60.06</v>
      </c>
      <c r="V70" s="197">
        <v>8.67</v>
      </c>
      <c r="W70" s="197">
        <v>14.98</v>
      </c>
      <c r="X70" s="197">
        <v>41.9</v>
      </c>
      <c r="Y70" s="197">
        <v>0</v>
      </c>
      <c r="Z70">
        <v>0</v>
      </c>
      <c r="AA70" s="197">
        <v>0</v>
      </c>
      <c r="AB70" s="197">
        <v>10.25</v>
      </c>
      <c r="AC70" s="197">
        <v>0</v>
      </c>
      <c r="AD70" s="197">
        <v>0</v>
      </c>
      <c r="AE70" s="197">
        <v>41.98</v>
      </c>
      <c r="AF70" s="197">
        <v>0</v>
      </c>
      <c r="AG70" s="197">
        <v>0</v>
      </c>
      <c r="AH70" s="197">
        <v>0</v>
      </c>
      <c r="AI70" s="197">
        <v>155.76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118.59</v>
      </c>
      <c r="AQ70" s="197">
        <v>0</v>
      </c>
      <c r="AR70" s="197">
        <v>41.53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300.77</v>
      </c>
      <c r="L71" s="197">
        <v>2.91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4.8499999999999996</v>
      </c>
      <c r="R71" s="197">
        <v>4.8499999999999996</v>
      </c>
      <c r="S71" s="197">
        <v>6.47</v>
      </c>
      <c r="T71" s="197">
        <v>0</v>
      </c>
      <c r="U71" s="197">
        <v>60.06</v>
      </c>
      <c r="V71" s="197">
        <v>8.67</v>
      </c>
      <c r="W71" s="197">
        <v>14.98</v>
      </c>
      <c r="X71" s="197">
        <v>41.9</v>
      </c>
      <c r="Y71" s="197">
        <v>0</v>
      </c>
      <c r="Z71">
        <v>0</v>
      </c>
      <c r="AA71" s="197">
        <v>0</v>
      </c>
      <c r="AB71" s="197">
        <v>10.25</v>
      </c>
      <c r="AC71" s="197">
        <v>0</v>
      </c>
      <c r="AD71" s="197">
        <v>0</v>
      </c>
      <c r="AE71" s="197">
        <v>41.98</v>
      </c>
      <c r="AF71" s="197">
        <v>0</v>
      </c>
      <c r="AG71" s="197">
        <v>0</v>
      </c>
      <c r="AH71" s="197">
        <v>0</v>
      </c>
      <c r="AI71" s="197">
        <v>146.76</v>
      </c>
      <c r="AJ71" s="197">
        <v>0</v>
      </c>
      <c r="AK71" s="197">
        <v>0</v>
      </c>
      <c r="AL71" s="197">
        <v>0</v>
      </c>
      <c r="AM71" s="197">
        <v>120</v>
      </c>
      <c r="AN71" s="197">
        <v>0</v>
      </c>
      <c r="AO71">
        <v>0</v>
      </c>
      <c r="AP71" s="197">
        <v>118.59</v>
      </c>
      <c r="AQ71" s="197">
        <v>0</v>
      </c>
      <c r="AR71" s="197">
        <v>33.130000000000003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320.17</v>
      </c>
      <c r="L72" s="197">
        <v>2.91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4.8499999999999996</v>
      </c>
      <c r="R72" s="197">
        <v>4.8499999999999996</v>
      </c>
      <c r="S72" s="197">
        <v>6.47</v>
      </c>
      <c r="T72" s="197">
        <v>0</v>
      </c>
      <c r="U72" s="197">
        <v>60.06</v>
      </c>
      <c r="V72" s="197">
        <v>8.67</v>
      </c>
      <c r="W72" s="197">
        <v>14.98</v>
      </c>
      <c r="X72" s="197">
        <v>41.9</v>
      </c>
      <c r="Y72" s="197">
        <v>0</v>
      </c>
      <c r="Z72">
        <v>0</v>
      </c>
      <c r="AA72" s="197">
        <v>0</v>
      </c>
      <c r="AB72" s="197">
        <v>10.25</v>
      </c>
      <c r="AC72" s="197">
        <v>0</v>
      </c>
      <c r="AD72" s="197">
        <v>0</v>
      </c>
      <c r="AE72" s="197">
        <v>41.98</v>
      </c>
      <c r="AF72" s="197">
        <v>0</v>
      </c>
      <c r="AG72" s="197">
        <v>0</v>
      </c>
      <c r="AH72" s="197">
        <v>0</v>
      </c>
      <c r="AI72" s="197">
        <v>146.76</v>
      </c>
      <c r="AJ72" s="197">
        <v>0</v>
      </c>
      <c r="AK72" s="197">
        <v>0</v>
      </c>
      <c r="AL72" s="197">
        <v>0</v>
      </c>
      <c r="AM72" s="197">
        <v>120</v>
      </c>
      <c r="AN72" s="197">
        <v>0</v>
      </c>
      <c r="AO72">
        <v>0</v>
      </c>
      <c r="AP72" s="197">
        <v>118.59</v>
      </c>
      <c r="AQ72" s="197">
        <v>0</v>
      </c>
      <c r="AR72" s="197">
        <v>20.51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368.68</v>
      </c>
      <c r="L73" s="197">
        <v>2.91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4.8499999999999996</v>
      </c>
      <c r="R73" s="197">
        <v>18.07</v>
      </c>
      <c r="S73" s="197">
        <v>6.47</v>
      </c>
      <c r="T73" s="197">
        <v>0</v>
      </c>
      <c r="U73" s="197">
        <v>60.06</v>
      </c>
      <c r="V73" s="197">
        <v>8.67</v>
      </c>
      <c r="W73" s="197">
        <v>14.98</v>
      </c>
      <c r="X73" s="197">
        <v>41.9</v>
      </c>
      <c r="Y73" s="197">
        <v>0</v>
      </c>
      <c r="Z73">
        <v>0</v>
      </c>
      <c r="AA73" s="197">
        <v>0</v>
      </c>
      <c r="AB73" s="197">
        <v>10.25</v>
      </c>
      <c r="AC73" s="197">
        <v>0</v>
      </c>
      <c r="AD73" s="197">
        <v>0</v>
      </c>
      <c r="AE73" s="197">
        <v>41.98</v>
      </c>
      <c r="AF73" s="197">
        <v>0</v>
      </c>
      <c r="AG73" s="197">
        <v>0</v>
      </c>
      <c r="AH73" s="197">
        <v>0</v>
      </c>
      <c r="AI73" s="197">
        <v>146.76</v>
      </c>
      <c r="AJ73" s="197">
        <v>0</v>
      </c>
      <c r="AK73" s="197">
        <v>0</v>
      </c>
      <c r="AL73" s="197">
        <v>0</v>
      </c>
      <c r="AM73" s="197">
        <v>120</v>
      </c>
      <c r="AN73" s="197">
        <v>0</v>
      </c>
      <c r="AO73">
        <v>0</v>
      </c>
      <c r="AP73" s="197">
        <v>118.59</v>
      </c>
      <c r="AQ73" s="197">
        <v>0</v>
      </c>
      <c r="AR73" s="197">
        <v>10.44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436.59</v>
      </c>
      <c r="L74" s="197">
        <v>2.91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4.8499999999999996</v>
      </c>
      <c r="R74" s="197">
        <v>18.07</v>
      </c>
      <c r="S74" s="197">
        <v>6.47</v>
      </c>
      <c r="T74" s="197">
        <v>0</v>
      </c>
      <c r="U74" s="197">
        <v>60.06</v>
      </c>
      <c r="V74" s="197">
        <v>8.67</v>
      </c>
      <c r="W74" s="197">
        <v>14.98</v>
      </c>
      <c r="X74" s="197">
        <v>41.9</v>
      </c>
      <c r="Y74" s="197">
        <v>0</v>
      </c>
      <c r="Z74">
        <v>0</v>
      </c>
      <c r="AA74" s="197">
        <v>0</v>
      </c>
      <c r="AB74" s="197">
        <v>10.25</v>
      </c>
      <c r="AC74" s="197">
        <v>0</v>
      </c>
      <c r="AD74" s="197">
        <v>0</v>
      </c>
      <c r="AE74" s="197">
        <v>41.98</v>
      </c>
      <c r="AF74" s="197">
        <v>0</v>
      </c>
      <c r="AG74" s="197">
        <v>0</v>
      </c>
      <c r="AH74" s="197">
        <v>0</v>
      </c>
      <c r="AI74" s="197">
        <v>136.36000000000001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118.59</v>
      </c>
      <c r="AQ74" s="197">
        <v>0</v>
      </c>
      <c r="AR74" s="197">
        <v>3.87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497.07</v>
      </c>
      <c r="L75" s="197">
        <v>2.91</v>
      </c>
      <c r="M75" s="197">
        <v>61.87</v>
      </c>
      <c r="N75" s="197">
        <v>50.33</v>
      </c>
      <c r="O75" s="197">
        <v>71.099999999999994</v>
      </c>
      <c r="P75" s="197">
        <v>26.71</v>
      </c>
      <c r="Q75" s="197">
        <v>4.8499999999999996</v>
      </c>
      <c r="R75" s="197">
        <v>18.07</v>
      </c>
      <c r="S75" s="197">
        <v>6.47</v>
      </c>
      <c r="T75" s="197">
        <v>0</v>
      </c>
      <c r="U75" s="197">
        <v>60.06</v>
      </c>
      <c r="V75" s="197">
        <v>8.67</v>
      </c>
      <c r="W75" s="197">
        <v>14.98</v>
      </c>
      <c r="X75" s="197">
        <v>41.9</v>
      </c>
      <c r="Y75" s="197">
        <v>0</v>
      </c>
      <c r="Z75">
        <v>0</v>
      </c>
      <c r="AA75" s="197">
        <v>0</v>
      </c>
      <c r="AB75" s="197">
        <v>9.81</v>
      </c>
      <c r="AC75" s="197">
        <v>0</v>
      </c>
      <c r="AD75" s="197">
        <v>0</v>
      </c>
      <c r="AE75" s="197">
        <v>41.98</v>
      </c>
      <c r="AF75" s="197">
        <v>0</v>
      </c>
      <c r="AG75" s="197">
        <v>0</v>
      </c>
      <c r="AH75" s="197">
        <v>0</v>
      </c>
      <c r="AI75" s="197">
        <v>136.36000000000001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118.59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497.07</v>
      </c>
      <c r="L76" s="197">
        <v>2.91</v>
      </c>
      <c r="M76" s="197">
        <v>61.87</v>
      </c>
      <c r="N76" s="197">
        <v>50.33</v>
      </c>
      <c r="O76" s="197">
        <v>71.099999999999994</v>
      </c>
      <c r="P76" s="197">
        <v>26.71</v>
      </c>
      <c r="Q76" s="197">
        <v>4.8499999999999996</v>
      </c>
      <c r="R76" s="197">
        <v>18.07</v>
      </c>
      <c r="S76" s="197">
        <v>6.47</v>
      </c>
      <c r="T76" s="197">
        <v>0</v>
      </c>
      <c r="U76" s="197">
        <v>60.06</v>
      </c>
      <c r="V76" s="197">
        <v>8.67</v>
      </c>
      <c r="W76" s="197">
        <v>14.98</v>
      </c>
      <c r="X76" s="197">
        <v>41.9</v>
      </c>
      <c r="Y76" s="197">
        <v>0</v>
      </c>
      <c r="Z76">
        <v>0</v>
      </c>
      <c r="AA76" s="197">
        <v>0</v>
      </c>
      <c r="AB76" s="197">
        <v>10.69</v>
      </c>
      <c r="AC76" s="197">
        <v>0</v>
      </c>
      <c r="AD76" s="197">
        <v>0</v>
      </c>
      <c r="AE76" s="197">
        <v>41.98</v>
      </c>
      <c r="AF76" s="197">
        <v>0</v>
      </c>
      <c r="AG76" s="197">
        <v>0</v>
      </c>
      <c r="AH76" s="197">
        <v>0</v>
      </c>
      <c r="AI76" s="197">
        <v>136.36000000000001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118.59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497.07</v>
      </c>
      <c r="L77" s="197">
        <v>2.91</v>
      </c>
      <c r="M77" s="197">
        <v>61.87</v>
      </c>
      <c r="N77" s="197">
        <v>50.33</v>
      </c>
      <c r="O77" s="197">
        <v>71.099999999999994</v>
      </c>
      <c r="P77" s="197">
        <v>26.71</v>
      </c>
      <c r="Q77" s="197">
        <v>4.8499999999999996</v>
      </c>
      <c r="R77" s="197">
        <v>18.07</v>
      </c>
      <c r="S77" s="197">
        <v>6.47</v>
      </c>
      <c r="T77" s="197">
        <v>0</v>
      </c>
      <c r="U77" s="197">
        <v>60.06</v>
      </c>
      <c r="V77" s="197">
        <v>8.67</v>
      </c>
      <c r="W77" s="197">
        <v>14.98</v>
      </c>
      <c r="X77" s="197">
        <v>41.9</v>
      </c>
      <c r="Y77" s="197">
        <v>0</v>
      </c>
      <c r="Z77">
        <v>0</v>
      </c>
      <c r="AA77" s="197">
        <v>0</v>
      </c>
      <c r="AB77" s="197">
        <v>10.69</v>
      </c>
      <c r="AC77" s="197">
        <v>0</v>
      </c>
      <c r="AD77" s="197">
        <v>0</v>
      </c>
      <c r="AE77" s="197">
        <v>40</v>
      </c>
      <c r="AF77" s="197">
        <v>0</v>
      </c>
      <c r="AG77" s="197">
        <v>0</v>
      </c>
      <c r="AH77" s="197">
        <v>0</v>
      </c>
      <c r="AI77" s="197">
        <v>136.36000000000001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118.59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497.07</v>
      </c>
      <c r="L78" s="197">
        <v>2.91</v>
      </c>
      <c r="M78" s="197">
        <v>61.87</v>
      </c>
      <c r="N78" s="197">
        <v>50.33</v>
      </c>
      <c r="O78" s="197">
        <v>71.099999999999994</v>
      </c>
      <c r="P78" s="197">
        <v>26.71</v>
      </c>
      <c r="Q78" s="197">
        <v>4.8499999999999996</v>
      </c>
      <c r="R78" s="197">
        <v>18.07</v>
      </c>
      <c r="S78" s="197">
        <v>6.47</v>
      </c>
      <c r="T78" s="197">
        <v>0</v>
      </c>
      <c r="U78" s="197">
        <v>60.06</v>
      </c>
      <c r="V78" s="197">
        <v>8.67</v>
      </c>
      <c r="W78" s="197">
        <v>14.98</v>
      </c>
      <c r="X78" s="197">
        <v>41.9</v>
      </c>
      <c r="Y78" s="197">
        <v>0</v>
      </c>
      <c r="Z78">
        <v>0</v>
      </c>
      <c r="AA78" s="197">
        <v>0</v>
      </c>
      <c r="AB78" s="197">
        <v>10.69</v>
      </c>
      <c r="AC78" s="197">
        <v>0</v>
      </c>
      <c r="AD78" s="197">
        <v>0</v>
      </c>
      <c r="AE78" s="197">
        <v>41.98</v>
      </c>
      <c r="AF78" s="197">
        <v>0</v>
      </c>
      <c r="AG78" s="197">
        <v>0</v>
      </c>
      <c r="AH78" s="197">
        <v>0</v>
      </c>
      <c r="AI78" s="197">
        <v>136.36000000000001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118.59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497.07</v>
      </c>
      <c r="L79" s="197">
        <v>2.91</v>
      </c>
      <c r="M79" s="197">
        <v>61.87</v>
      </c>
      <c r="N79" s="197">
        <v>50.33</v>
      </c>
      <c r="O79" s="197">
        <v>71.099999999999994</v>
      </c>
      <c r="P79" s="197">
        <v>26.71</v>
      </c>
      <c r="Q79" s="197">
        <v>4.8499999999999996</v>
      </c>
      <c r="R79" s="197">
        <v>18.07</v>
      </c>
      <c r="S79" s="197">
        <v>6.47</v>
      </c>
      <c r="T79" s="197">
        <v>0</v>
      </c>
      <c r="U79" s="197">
        <v>60.06</v>
      </c>
      <c r="V79" s="197">
        <v>8.67</v>
      </c>
      <c r="W79" s="197">
        <v>14.98</v>
      </c>
      <c r="X79" s="197">
        <v>41.9</v>
      </c>
      <c r="Y79" s="197">
        <v>0</v>
      </c>
      <c r="Z79">
        <v>0</v>
      </c>
      <c r="AA79" s="197">
        <v>0</v>
      </c>
      <c r="AB79" s="197">
        <v>10.69</v>
      </c>
      <c r="AC79" s="197">
        <v>0</v>
      </c>
      <c r="AD79" s="197">
        <v>0</v>
      </c>
      <c r="AE79" s="197">
        <v>41.98</v>
      </c>
      <c r="AF79" s="197">
        <v>0</v>
      </c>
      <c r="AG79" s="197">
        <v>0</v>
      </c>
      <c r="AH79" s="197">
        <v>0</v>
      </c>
      <c r="AI79" s="197">
        <v>104.36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118.59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497.07</v>
      </c>
      <c r="L80" s="197">
        <v>2.91</v>
      </c>
      <c r="M80" s="197">
        <v>61.87</v>
      </c>
      <c r="N80" s="197">
        <v>50.33</v>
      </c>
      <c r="O80" s="197">
        <v>71.099999999999994</v>
      </c>
      <c r="P80" s="197">
        <v>26.71</v>
      </c>
      <c r="Q80" s="197">
        <v>4.8499999999999996</v>
      </c>
      <c r="R80" s="197">
        <v>18.07</v>
      </c>
      <c r="S80" s="197">
        <v>6.47</v>
      </c>
      <c r="T80" s="197">
        <v>0</v>
      </c>
      <c r="U80" s="197">
        <v>60.06</v>
      </c>
      <c r="V80" s="197">
        <v>8.67</v>
      </c>
      <c r="W80" s="197">
        <v>14.98</v>
      </c>
      <c r="X80" s="197">
        <v>41.9</v>
      </c>
      <c r="Y80" s="197">
        <v>0</v>
      </c>
      <c r="Z80">
        <v>0</v>
      </c>
      <c r="AA80" s="197">
        <v>0</v>
      </c>
      <c r="AB80" s="197">
        <v>10.69</v>
      </c>
      <c r="AC80" s="197">
        <v>0</v>
      </c>
      <c r="AD80" s="197">
        <v>0</v>
      </c>
      <c r="AE80" s="197">
        <v>41.98</v>
      </c>
      <c r="AF80" s="197">
        <v>0</v>
      </c>
      <c r="AG80" s="197">
        <v>0</v>
      </c>
      <c r="AH80" s="197">
        <v>0</v>
      </c>
      <c r="AI80" s="197">
        <v>104.36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118.59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497.07</v>
      </c>
      <c r="L81" s="197">
        <v>2.91</v>
      </c>
      <c r="M81" s="197">
        <v>61.87</v>
      </c>
      <c r="N81" s="197">
        <v>50.33</v>
      </c>
      <c r="O81" s="197">
        <v>71.099999999999994</v>
      </c>
      <c r="P81" s="197">
        <v>26.71</v>
      </c>
      <c r="Q81" s="197">
        <v>4.8499999999999996</v>
      </c>
      <c r="R81" s="197">
        <v>18.07</v>
      </c>
      <c r="S81" s="197">
        <v>6.47</v>
      </c>
      <c r="T81" s="197">
        <v>0</v>
      </c>
      <c r="U81" s="197">
        <v>60.06</v>
      </c>
      <c r="V81" s="197">
        <v>8.67</v>
      </c>
      <c r="W81" s="197">
        <v>14.86</v>
      </c>
      <c r="X81" s="197">
        <v>41.9</v>
      </c>
      <c r="Y81" s="197">
        <v>0</v>
      </c>
      <c r="Z81">
        <v>0</v>
      </c>
      <c r="AA81" s="197">
        <v>0</v>
      </c>
      <c r="AB81" s="197">
        <v>10.69</v>
      </c>
      <c r="AC81" s="197">
        <v>0</v>
      </c>
      <c r="AD81" s="197">
        <v>0</v>
      </c>
      <c r="AE81" s="197">
        <v>41.98</v>
      </c>
      <c r="AF81" s="197">
        <v>0</v>
      </c>
      <c r="AG81" s="197">
        <v>0</v>
      </c>
      <c r="AH81" s="197">
        <v>0</v>
      </c>
      <c r="AI81" s="197">
        <v>104.36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118.59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497.07</v>
      </c>
      <c r="L82" s="197">
        <v>2.91</v>
      </c>
      <c r="M82" s="197">
        <v>61.87</v>
      </c>
      <c r="N82" s="197">
        <v>50.33</v>
      </c>
      <c r="O82" s="197">
        <v>71.099999999999994</v>
      </c>
      <c r="P82" s="197">
        <v>26.71</v>
      </c>
      <c r="Q82" s="197">
        <v>4.8499999999999996</v>
      </c>
      <c r="R82" s="197">
        <v>18.07</v>
      </c>
      <c r="S82" s="197">
        <v>6.47</v>
      </c>
      <c r="T82" s="197">
        <v>0</v>
      </c>
      <c r="U82" s="197">
        <v>60.06</v>
      </c>
      <c r="V82" s="197">
        <v>8.67</v>
      </c>
      <c r="W82" s="197">
        <v>14.86</v>
      </c>
      <c r="X82" s="197">
        <v>41.9</v>
      </c>
      <c r="Y82" s="197">
        <v>0</v>
      </c>
      <c r="Z82">
        <v>0</v>
      </c>
      <c r="AA82" s="197">
        <v>0</v>
      </c>
      <c r="AB82" s="197">
        <v>10.69</v>
      </c>
      <c r="AC82" s="197">
        <v>0</v>
      </c>
      <c r="AD82" s="197">
        <v>0</v>
      </c>
      <c r="AE82" s="197">
        <v>41.98</v>
      </c>
      <c r="AF82" s="197">
        <v>0</v>
      </c>
      <c r="AG82" s="197">
        <v>0</v>
      </c>
      <c r="AH82" s="197">
        <v>0</v>
      </c>
      <c r="AI82" s="197">
        <v>104.36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118.59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497.07</v>
      </c>
      <c r="L83" s="197">
        <v>2.91</v>
      </c>
      <c r="M83" s="197">
        <v>61.87</v>
      </c>
      <c r="N83" s="197">
        <v>50.33</v>
      </c>
      <c r="O83" s="197">
        <v>71.099999999999994</v>
      </c>
      <c r="P83" s="197">
        <v>26.71</v>
      </c>
      <c r="Q83" s="197">
        <v>4.8499999999999996</v>
      </c>
      <c r="R83" s="197">
        <v>18.07</v>
      </c>
      <c r="S83" s="197">
        <v>6.47</v>
      </c>
      <c r="T83" s="197">
        <v>0</v>
      </c>
      <c r="U83" s="197">
        <v>60.06</v>
      </c>
      <c r="V83" s="197">
        <v>8.67</v>
      </c>
      <c r="W83" s="197">
        <v>14.98</v>
      </c>
      <c r="X83" s="197">
        <v>41.9</v>
      </c>
      <c r="Y83" s="197">
        <v>0</v>
      </c>
      <c r="Z83">
        <v>0</v>
      </c>
      <c r="AA83" s="197">
        <v>0</v>
      </c>
      <c r="AB83" s="197">
        <v>10.69</v>
      </c>
      <c r="AC83" s="197">
        <v>0</v>
      </c>
      <c r="AD83" s="197">
        <v>0</v>
      </c>
      <c r="AE83" s="197">
        <v>41.98</v>
      </c>
      <c r="AF83" s="197">
        <v>0</v>
      </c>
      <c r="AG83" s="197">
        <v>0</v>
      </c>
      <c r="AH83" s="197">
        <v>0</v>
      </c>
      <c r="AI83" s="197">
        <v>104.36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118.59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497.07</v>
      </c>
      <c r="L84" s="197">
        <v>2.91</v>
      </c>
      <c r="M84" s="197">
        <v>61.87</v>
      </c>
      <c r="N84" s="197">
        <v>50.33</v>
      </c>
      <c r="O84" s="197">
        <v>71.099999999999994</v>
      </c>
      <c r="P84" s="197">
        <v>26.71</v>
      </c>
      <c r="Q84" s="197">
        <v>4.8499999999999996</v>
      </c>
      <c r="R84" s="197">
        <v>18.07</v>
      </c>
      <c r="S84" s="197">
        <v>6.47</v>
      </c>
      <c r="T84" s="197">
        <v>0</v>
      </c>
      <c r="U84" s="197">
        <v>60.06</v>
      </c>
      <c r="V84" s="197">
        <v>8.67</v>
      </c>
      <c r="W84" s="197">
        <v>14.98</v>
      </c>
      <c r="X84" s="197">
        <v>41.9</v>
      </c>
      <c r="Y84" s="197">
        <v>0</v>
      </c>
      <c r="Z84">
        <v>0</v>
      </c>
      <c r="AA84" s="197">
        <v>0</v>
      </c>
      <c r="AB84" s="197">
        <v>10.69</v>
      </c>
      <c r="AC84" s="197">
        <v>0</v>
      </c>
      <c r="AD84" s="197">
        <v>0</v>
      </c>
      <c r="AE84" s="197">
        <v>41.98</v>
      </c>
      <c r="AF84" s="197">
        <v>0</v>
      </c>
      <c r="AG84" s="197">
        <v>0</v>
      </c>
      <c r="AH84" s="197">
        <v>0</v>
      </c>
      <c r="AI84" s="197">
        <v>104.36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118.59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497.07</v>
      </c>
      <c r="L85" s="197">
        <v>2.91</v>
      </c>
      <c r="M85" s="197">
        <v>61.87</v>
      </c>
      <c r="N85" s="197">
        <v>50.33</v>
      </c>
      <c r="O85" s="197">
        <v>71.099999999999994</v>
      </c>
      <c r="P85" s="197">
        <v>26.71</v>
      </c>
      <c r="Q85" s="197">
        <v>4.8499999999999996</v>
      </c>
      <c r="R85" s="197">
        <v>18.07</v>
      </c>
      <c r="S85" s="197">
        <v>6.47</v>
      </c>
      <c r="T85" s="197">
        <v>0</v>
      </c>
      <c r="U85" s="197">
        <v>60.06</v>
      </c>
      <c r="V85" s="197">
        <v>8.67</v>
      </c>
      <c r="W85" s="197">
        <v>15.12</v>
      </c>
      <c r="X85" s="197">
        <v>41.9</v>
      </c>
      <c r="Y85" s="197">
        <v>0</v>
      </c>
      <c r="Z85">
        <v>0</v>
      </c>
      <c r="AA85" s="197">
        <v>0</v>
      </c>
      <c r="AB85" s="197">
        <v>10.69</v>
      </c>
      <c r="AC85" s="197">
        <v>0</v>
      </c>
      <c r="AD85" s="197">
        <v>0</v>
      </c>
      <c r="AE85" s="197">
        <v>41.98</v>
      </c>
      <c r="AF85" s="197">
        <v>0</v>
      </c>
      <c r="AG85" s="197">
        <v>0</v>
      </c>
      <c r="AH85" s="197">
        <v>0</v>
      </c>
      <c r="AI85" s="197">
        <v>104.36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118.59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2.91</v>
      </c>
      <c r="M86" s="197">
        <v>61.87</v>
      </c>
      <c r="N86" s="197">
        <v>50.33</v>
      </c>
      <c r="O86" s="197">
        <v>71.099999999999994</v>
      </c>
      <c r="P86" s="197">
        <v>26.71</v>
      </c>
      <c r="Q86" s="197">
        <v>4.8499999999999996</v>
      </c>
      <c r="R86" s="197">
        <v>18.07</v>
      </c>
      <c r="S86" s="197">
        <v>6.47</v>
      </c>
      <c r="T86" s="197">
        <v>0</v>
      </c>
      <c r="U86" s="197">
        <v>60.06</v>
      </c>
      <c r="V86" s="197">
        <v>8.67</v>
      </c>
      <c r="W86" s="197">
        <v>15.12</v>
      </c>
      <c r="X86" s="197">
        <v>41.9</v>
      </c>
      <c r="Y86" s="197">
        <v>0</v>
      </c>
      <c r="Z86">
        <v>0</v>
      </c>
      <c r="AA86" s="197">
        <v>0</v>
      </c>
      <c r="AB86" s="197">
        <v>10.69</v>
      </c>
      <c r="AC86" s="197">
        <v>0</v>
      </c>
      <c r="AD86" s="197">
        <v>0</v>
      </c>
      <c r="AE86" s="197">
        <v>41.98</v>
      </c>
      <c r="AF86" s="197">
        <v>0</v>
      </c>
      <c r="AG86" s="197">
        <v>0</v>
      </c>
      <c r="AH86" s="197">
        <v>0</v>
      </c>
      <c r="AI86" s="197">
        <v>104.36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118.59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497.07</v>
      </c>
      <c r="L87" s="197">
        <v>2.91</v>
      </c>
      <c r="M87" s="197">
        <v>61.87</v>
      </c>
      <c r="N87" s="197">
        <v>50.33</v>
      </c>
      <c r="O87" s="197">
        <v>71.099999999999994</v>
      </c>
      <c r="P87" s="197">
        <v>26.71</v>
      </c>
      <c r="Q87" s="197">
        <v>4.8499999999999996</v>
      </c>
      <c r="R87" s="197">
        <v>18.07</v>
      </c>
      <c r="S87" s="197">
        <v>6.47</v>
      </c>
      <c r="T87" s="197">
        <v>0</v>
      </c>
      <c r="U87" s="197">
        <v>60.06</v>
      </c>
      <c r="V87" s="197">
        <v>8.67</v>
      </c>
      <c r="W87" s="197">
        <v>15.12</v>
      </c>
      <c r="X87" s="197">
        <v>41.9</v>
      </c>
      <c r="Y87" s="197">
        <v>0</v>
      </c>
      <c r="Z87">
        <v>0</v>
      </c>
      <c r="AA87" s="197">
        <v>0</v>
      </c>
      <c r="AB87" s="197">
        <v>11.13</v>
      </c>
      <c r="AC87" s="197">
        <v>0</v>
      </c>
      <c r="AD87" s="197">
        <v>0</v>
      </c>
      <c r="AE87" s="197">
        <v>41.98</v>
      </c>
      <c r="AF87" s="197">
        <v>0</v>
      </c>
      <c r="AG87" s="197">
        <v>0</v>
      </c>
      <c r="AH87" s="197">
        <v>0</v>
      </c>
      <c r="AI87" s="197">
        <v>104.36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118.59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2.91</v>
      </c>
      <c r="M88" s="197">
        <v>61.87</v>
      </c>
      <c r="N88" s="197">
        <v>50.33</v>
      </c>
      <c r="O88" s="197">
        <v>71.099999999999994</v>
      </c>
      <c r="P88" s="197">
        <v>26.71</v>
      </c>
      <c r="Q88" s="197">
        <v>4.8499999999999996</v>
      </c>
      <c r="R88" s="197">
        <v>18.07</v>
      </c>
      <c r="S88" s="197">
        <v>6.47</v>
      </c>
      <c r="T88" s="197">
        <v>0</v>
      </c>
      <c r="U88" s="197">
        <v>60.06</v>
      </c>
      <c r="V88" s="197">
        <v>8.67</v>
      </c>
      <c r="W88" s="197">
        <v>15.12</v>
      </c>
      <c r="X88" s="197">
        <v>41.9</v>
      </c>
      <c r="Y88" s="197">
        <v>0</v>
      </c>
      <c r="Z88">
        <v>0</v>
      </c>
      <c r="AA88" s="197">
        <v>0</v>
      </c>
      <c r="AB88" s="197">
        <v>11.13</v>
      </c>
      <c r="AC88" s="197">
        <v>0</v>
      </c>
      <c r="AD88" s="197">
        <v>0</v>
      </c>
      <c r="AE88" s="197">
        <v>41.98</v>
      </c>
      <c r="AF88" s="197">
        <v>0</v>
      </c>
      <c r="AG88" s="197">
        <v>0</v>
      </c>
      <c r="AH88" s="197">
        <v>0</v>
      </c>
      <c r="AI88" s="197">
        <v>104.36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118.59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497.07</v>
      </c>
      <c r="L89" s="197">
        <v>2.91</v>
      </c>
      <c r="M89" s="197">
        <v>61.87</v>
      </c>
      <c r="N89" s="197">
        <v>50.33</v>
      </c>
      <c r="O89" s="197">
        <v>71.099999999999994</v>
      </c>
      <c r="P89" s="197">
        <v>26.71</v>
      </c>
      <c r="Q89" s="197">
        <v>4.8499999999999996</v>
      </c>
      <c r="R89" s="197">
        <v>18.07</v>
      </c>
      <c r="S89" s="197">
        <v>6.47</v>
      </c>
      <c r="T89" s="197">
        <v>0</v>
      </c>
      <c r="U89" s="197">
        <v>60.06</v>
      </c>
      <c r="V89" s="197">
        <v>8.67</v>
      </c>
      <c r="W89" s="197">
        <v>15.12</v>
      </c>
      <c r="X89" s="197">
        <v>41.9</v>
      </c>
      <c r="Y89" s="197">
        <v>0</v>
      </c>
      <c r="Z89">
        <v>0</v>
      </c>
      <c r="AA89" s="197">
        <v>0</v>
      </c>
      <c r="AB89" s="197">
        <v>11.13</v>
      </c>
      <c r="AC89" s="197">
        <v>0</v>
      </c>
      <c r="AD89" s="197">
        <v>0</v>
      </c>
      <c r="AE89" s="197">
        <v>41.98</v>
      </c>
      <c r="AF89" s="197">
        <v>0</v>
      </c>
      <c r="AG89" s="197">
        <v>0</v>
      </c>
      <c r="AH89" s="197">
        <v>0</v>
      </c>
      <c r="AI89" s="197">
        <v>104.36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118.59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497.07</v>
      </c>
      <c r="L90" s="197">
        <v>2.91</v>
      </c>
      <c r="M90" s="197">
        <v>61.87</v>
      </c>
      <c r="N90" s="197">
        <v>50.33</v>
      </c>
      <c r="O90" s="197">
        <v>71.099999999999994</v>
      </c>
      <c r="P90" s="197">
        <v>26.71</v>
      </c>
      <c r="Q90" s="197">
        <v>4.8499999999999996</v>
      </c>
      <c r="R90" s="197">
        <v>18.07</v>
      </c>
      <c r="S90" s="197">
        <v>6.47</v>
      </c>
      <c r="T90" s="197">
        <v>0</v>
      </c>
      <c r="U90" s="197">
        <v>60.06</v>
      </c>
      <c r="V90" s="197">
        <v>8.67</v>
      </c>
      <c r="W90" s="197">
        <v>15.12</v>
      </c>
      <c r="X90" s="197">
        <v>41.9</v>
      </c>
      <c r="Y90" s="197">
        <v>0</v>
      </c>
      <c r="Z90">
        <v>0</v>
      </c>
      <c r="AA90" s="197">
        <v>0</v>
      </c>
      <c r="AB90" s="197">
        <v>11.13</v>
      </c>
      <c r="AC90" s="197">
        <v>0</v>
      </c>
      <c r="AD90" s="197">
        <v>0</v>
      </c>
      <c r="AE90" s="197">
        <v>41.98</v>
      </c>
      <c r="AF90" s="197">
        <v>0</v>
      </c>
      <c r="AG90" s="197">
        <v>0</v>
      </c>
      <c r="AH90" s="197">
        <v>0</v>
      </c>
      <c r="AI90" s="197">
        <v>104.36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118.59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497.07</v>
      </c>
      <c r="L91" s="197">
        <v>2.91</v>
      </c>
      <c r="M91" s="197">
        <v>61.87</v>
      </c>
      <c r="N91" s="197">
        <v>50.33</v>
      </c>
      <c r="O91" s="197">
        <v>71.099999999999994</v>
      </c>
      <c r="P91" s="197">
        <v>26.71</v>
      </c>
      <c r="Q91" s="197">
        <v>4.8499999999999996</v>
      </c>
      <c r="R91" s="197">
        <v>18.07</v>
      </c>
      <c r="S91" s="197">
        <v>6.47</v>
      </c>
      <c r="T91" s="197">
        <v>0</v>
      </c>
      <c r="U91" s="197">
        <v>60.06</v>
      </c>
      <c r="V91" s="197">
        <v>8.67</v>
      </c>
      <c r="W91" s="197">
        <v>15.12</v>
      </c>
      <c r="X91" s="197">
        <v>41.9</v>
      </c>
      <c r="Y91" s="197">
        <v>0</v>
      </c>
      <c r="Z91">
        <v>0</v>
      </c>
      <c r="AA91" s="197">
        <v>0</v>
      </c>
      <c r="AB91" s="197">
        <v>11.13</v>
      </c>
      <c r="AC91" s="197">
        <v>0</v>
      </c>
      <c r="AD91" s="197">
        <v>0</v>
      </c>
      <c r="AE91" s="197">
        <v>41.98</v>
      </c>
      <c r="AF91" s="197">
        <v>0</v>
      </c>
      <c r="AG91" s="197">
        <v>0</v>
      </c>
      <c r="AH91" s="197">
        <v>0</v>
      </c>
      <c r="AI91" s="197">
        <v>104.36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118.59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497.07</v>
      </c>
      <c r="L92" s="197">
        <v>2.91</v>
      </c>
      <c r="M92" s="197">
        <v>61.87</v>
      </c>
      <c r="N92" s="197">
        <v>50.33</v>
      </c>
      <c r="O92" s="197">
        <v>71.099999999999994</v>
      </c>
      <c r="P92" s="197">
        <v>26.71</v>
      </c>
      <c r="Q92" s="197">
        <v>4.8499999999999996</v>
      </c>
      <c r="R92" s="197">
        <v>18.07</v>
      </c>
      <c r="S92" s="197">
        <v>6.47</v>
      </c>
      <c r="T92" s="197">
        <v>0</v>
      </c>
      <c r="U92" s="197">
        <v>60.06</v>
      </c>
      <c r="V92" s="197">
        <v>8.67</v>
      </c>
      <c r="W92" s="197">
        <v>15.12</v>
      </c>
      <c r="X92" s="197">
        <v>41.9</v>
      </c>
      <c r="Y92" s="197">
        <v>0</v>
      </c>
      <c r="Z92">
        <v>0</v>
      </c>
      <c r="AA92" s="197">
        <v>0</v>
      </c>
      <c r="AB92" s="197">
        <v>11.13</v>
      </c>
      <c r="AC92" s="197">
        <v>0</v>
      </c>
      <c r="AD92" s="197">
        <v>0</v>
      </c>
      <c r="AE92" s="197">
        <v>41.98</v>
      </c>
      <c r="AF92" s="197">
        <v>0</v>
      </c>
      <c r="AG92" s="197">
        <v>0</v>
      </c>
      <c r="AH92" s="197">
        <v>0</v>
      </c>
      <c r="AI92" s="197">
        <v>104.36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118.59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497.07</v>
      </c>
      <c r="L93" s="197">
        <v>2.91</v>
      </c>
      <c r="M93" s="197">
        <v>61.87</v>
      </c>
      <c r="N93" s="197">
        <v>50.33</v>
      </c>
      <c r="O93" s="197">
        <v>71.099999999999994</v>
      </c>
      <c r="P93" s="197">
        <v>26.71</v>
      </c>
      <c r="Q93" s="197">
        <v>4.8499999999999996</v>
      </c>
      <c r="R93" s="197">
        <v>18.07</v>
      </c>
      <c r="S93" s="197">
        <v>6.47</v>
      </c>
      <c r="T93" s="197">
        <v>0</v>
      </c>
      <c r="U93" s="197">
        <v>60.06</v>
      </c>
      <c r="V93" s="197">
        <v>8.67</v>
      </c>
      <c r="W93" s="197">
        <v>14.92</v>
      </c>
      <c r="X93" s="197">
        <v>41.9</v>
      </c>
      <c r="Y93" s="197">
        <v>0</v>
      </c>
      <c r="Z93">
        <v>0</v>
      </c>
      <c r="AA93" s="197">
        <v>0</v>
      </c>
      <c r="AB93" s="197">
        <v>11.13</v>
      </c>
      <c r="AC93" s="197">
        <v>0</v>
      </c>
      <c r="AD93" s="197">
        <v>0</v>
      </c>
      <c r="AE93" s="197">
        <v>41.98</v>
      </c>
      <c r="AF93" s="197">
        <v>0</v>
      </c>
      <c r="AG93" s="197">
        <v>0</v>
      </c>
      <c r="AH93" s="197">
        <v>0</v>
      </c>
      <c r="AI93" s="197">
        <v>104.36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118.59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497.07</v>
      </c>
      <c r="L94" s="197">
        <v>2.91</v>
      </c>
      <c r="M94" s="197">
        <v>61.87</v>
      </c>
      <c r="N94" s="197">
        <v>50.33</v>
      </c>
      <c r="O94" s="197">
        <v>71.099999999999994</v>
      </c>
      <c r="P94" s="197">
        <v>26.71</v>
      </c>
      <c r="Q94" s="197">
        <v>4.8499999999999996</v>
      </c>
      <c r="R94" s="197">
        <v>18.07</v>
      </c>
      <c r="S94" s="197">
        <v>6.47</v>
      </c>
      <c r="T94" s="197">
        <v>0</v>
      </c>
      <c r="U94" s="197">
        <v>60.06</v>
      </c>
      <c r="V94" s="197">
        <v>8.67</v>
      </c>
      <c r="W94" s="197">
        <v>14.92</v>
      </c>
      <c r="X94" s="197">
        <v>41.9</v>
      </c>
      <c r="Y94" s="197">
        <v>0</v>
      </c>
      <c r="Z94">
        <v>0</v>
      </c>
      <c r="AA94" s="197">
        <v>0</v>
      </c>
      <c r="AB94" s="197">
        <v>11.13</v>
      </c>
      <c r="AC94" s="197">
        <v>0</v>
      </c>
      <c r="AD94" s="197">
        <v>0</v>
      </c>
      <c r="AE94" s="197">
        <v>41.98</v>
      </c>
      <c r="AF94" s="197">
        <v>0</v>
      </c>
      <c r="AG94" s="197">
        <v>0</v>
      </c>
      <c r="AH94" s="197">
        <v>0</v>
      </c>
      <c r="AI94" s="197">
        <v>104.36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118.59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497.07</v>
      </c>
      <c r="L95" s="197">
        <v>2.91</v>
      </c>
      <c r="M95" s="197">
        <v>61.87</v>
      </c>
      <c r="N95" s="197">
        <v>50.33</v>
      </c>
      <c r="O95" s="197">
        <v>71.099999999999994</v>
      </c>
      <c r="P95" s="197">
        <v>26.71</v>
      </c>
      <c r="Q95" s="197">
        <v>4.8499999999999996</v>
      </c>
      <c r="R95" s="197">
        <v>18.07</v>
      </c>
      <c r="S95" s="197">
        <v>6.47</v>
      </c>
      <c r="T95" s="197">
        <v>0</v>
      </c>
      <c r="U95" s="197">
        <v>60.06</v>
      </c>
      <c r="V95" s="197">
        <v>8.67</v>
      </c>
      <c r="W95" s="197">
        <v>14.86</v>
      </c>
      <c r="X95" s="197">
        <v>41.9</v>
      </c>
      <c r="Y95" s="197">
        <v>0</v>
      </c>
      <c r="Z95">
        <v>0</v>
      </c>
      <c r="AA95" s="197">
        <v>0</v>
      </c>
      <c r="AB95" s="197">
        <v>11.13</v>
      </c>
      <c r="AC95" s="197">
        <v>0</v>
      </c>
      <c r="AD95" s="197">
        <v>0</v>
      </c>
      <c r="AE95" s="197">
        <v>41.98</v>
      </c>
      <c r="AF95" s="197">
        <v>0</v>
      </c>
      <c r="AG95" s="197">
        <v>0</v>
      </c>
      <c r="AH95" s="197">
        <v>0</v>
      </c>
      <c r="AI95" s="197">
        <v>104.36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118.59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497.07</v>
      </c>
      <c r="L96" s="197">
        <v>2.91</v>
      </c>
      <c r="M96" s="197">
        <v>61.87</v>
      </c>
      <c r="N96" s="197">
        <v>50.33</v>
      </c>
      <c r="O96" s="197">
        <v>71.099999999999994</v>
      </c>
      <c r="P96" s="197">
        <v>26.71</v>
      </c>
      <c r="Q96" s="197">
        <v>4.8499999999999996</v>
      </c>
      <c r="R96" s="197">
        <v>18.07</v>
      </c>
      <c r="S96" s="197">
        <v>6.47</v>
      </c>
      <c r="T96" s="197">
        <v>0</v>
      </c>
      <c r="U96" s="197">
        <v>60.06</v>
      </c>
      <c r="V96" s="197">
        <v>8.67</v>
      </c>
      <c r="W96" s="197">
        <v>14.86</v>
      </c>
      <c r="X96" s="197">
        <v>41.9</v>
      </c>
      <c r="Y96" s="197">
        <v>0</v>
      </c>
      <c r="Z96">
        <v>0</v>
      </c>
      <c r="AA96" s="197">
        <v>0</v>
      </c>
      <c r="AB96" s="197">
        <v>11.13</v>
      </c>
      <c r="AC96" s="197">
        <v>0</v>
      </c>
      <c r="AD96" s="197">
        <v>0</v>
      </c>
      <c r="AE96" s="197">
        <v>41.98</v>
      </c>
      <c r="AF96" s="197">
        <v>0</v>
      </c>
      <c r="AG96" s="197">
        <v>0</v>
      </c>
      <c r="AH96" s="197">
        <v>0</v>
      </c>
      <c r="AI96" s="197">
        <v>104.36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118.59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497.07</v>
      </c>
      <c r="L97" s="197">
        <v>2.91</v>
      </c>
      <c r="M97" s="197">
        <v>61.87</v>
      </c>
      <c r="N97" s="197">
        <v>50.33</v>
      </c>
      <c r="O97" s="197">
        <v>71.099999999999994</v>
      </c>
      <c r="P97" s="197">
        <v>26.71</v>
      </c>
      <c r="Q97" s="197">
        <v>4.8499999999999996</v>
      </c>
      <c r="R97" s="197">
        <v>18.07</v>
      </c>
      <c r="S97" s="197">
        <v>6.47</v>
      </c>
      <c r="T97" s="197">
        <v>0</v>
      </c>
      <c r="U97" s="197">
        <v>60.06</v>
      </c>
      <c r="V97" s="197">
        <v>8.67</v>
      </c>
      <c r="W97" s="197">
        <v>14.86</v>
      </c>
      <c r="X97" s="197">
        <v>41.9</v>
      </c>
      <c r="Y97" s="197">
        <v>0</v>
      </c>
      <c r="Z97">
        <v>0</v>
      </c>
      <c r="AA97" s="197">
        <v>0</v>
      </c>
      <c r="AB97" s="197">
        <v>11.13</v>
      </c>
      <c r="AC97" s="197">
        <v>0</v>
      </c>
      <c r="AD97" s="197">
        <v>0</v>
      </c>
      <c r="AE97" s="197">
        <v>41.98</v>
      </c>
      <c r="AF97" s="197">
        <v>0</v>
      </c>
      <c r="AG97" s="197">
        <v>0</v>
      </c>
      <c r="AH97" s="197">
        <v>0</v>
      </c>
      <c r="AI97" s="197">
        <v>104.36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118.59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497.07</v>
      </c>
      <c r="L98" s="197">
        <v>2.91</v>
      </c>
      <c r="M98" s="197">
        <v>61.87</v>
      </c>
      <c r="N98" s="197">
        <v>50.33</v>
      </c>
      <c r="O98" s="197">
        <v>71.099999999999994</v>
      </c>
      <c r="P98" s="197">
        <v>26.71</v>
      </c>
      <c r="Q98" s="197">
        <v>4.8499999999999996</v>
      </c>
      <c r="R98" s="197">
        <v>18.07</v>
      </c>
      <c r="S98" s="197">
        <v>6.47</v>
      </c>
      <c r="T98" s="197">
        <v>0</v>
      </c>
      <c r="U98" s="197">
        <v>60.06</v>
      </c>
      <c r="V98" s="197">
        <v>8.67</v>
      </c>
      <c r="W98" s="197">
        <v>14.86</v>
      </c>
      <c r="X98" s="197">
        <v>41.9</v>
      </c>
      <c r="Y98" s="197">
        <v>0</v>
      </c>
      <c r="Z98">
        <v>0</v>
      </c>
      <c r="AA98" s="197">
        <v>0</v>
      </c>
      <c r="AB98" s="197">
        <v>11.13</v>
      </c>
      <c r="AC98" s="197">
        <v>0</v>
      </c>
      <c r="AD98" s="197">
        <v>0</v>
      </c>
      <c r="AE98" s="197">
        <v>41.98</v>
      </c>
      <c r="AF98" s="197">
        <v>0</v>
      </c>
      <c r="AG98" s="197">
        <v>0</v>
      </c>
      <c r="AH98" s="197">
        <v>0</v>
      </c>
      <c r="AI98" s="197">
        <v>104.36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118.59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9.1756474999999948</v>
      </c>
      <c r="L99">
        <f t="shared" si="0"/>
        <v>9.8895000000000247E-2</v>
      </c>
      <c r="M99">
        <f t="shared" si="0"/>
        <v>1.383374999999998</v>
      </c>
      <c r="N99">
        <f t="shared" si="0"/>
        <v>1.1393749999999989</v>
      </c>
      <c r="O99">
        <f t="shared" si="0"/>
        <v>1.6079650000000023</v>
      </c>
      <c r="P99">
        <f t="shared" si="0"/>
        <v>0.60122500000000034</v>
      </c>
      <c r="Q99">
        <f t="shared" si="0"/>
        <v>0.12222750000000022</v>
      </c>
      <c r="R99">
        <f t="shared" si="0"/>
        <v>0.31615750000000015</v>
      </c>
      <c r="S99">
        <f t="shared" si="0"/>
        <v>0.1625250000000002</v>
      </c>
      <c r="T99">
        <f t="shared" si="0"/>
        <v>0</v>
      </c>
      <c r="U99">
        <f t="shared" si="0"/>
        <v>1.4394575000000023</v>
      </c>
      <c r="V99">
        <f t="shared" si="0"/>
        <v>0.16750000000000004</v>
      </c>
      <c r="W99">
        <f t="shared" si="0"/>
        <v>0.31321999999999989</v>
      </c>
      <c r="X99">
        <f t="shared" si="0"/>
        <v>0.80018000000000133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0.2539200000000002</v>
      </c>
      <c r="AC99">
        <f t="shared" si="0"/>
        <v>0</v>
      </c>
      <c r="AD99">
        <f t="shared" si="0"/>
        <v>0</v>
      </c>
      <c r="AE99">
        <f t="shared" si="0"/>
        <v>1.0172649999999999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2.7653900000000053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2.96</v>
      </c>
      <c r="AN99">
        <f t="shared" si="0"/>
        <v>0</v>
      </c>
      <c r="AO99">
        <f t="shared" si="0"/>
        <v>0</v>
      </c>
      <c r="AP99">
        <f t="shared" si="0"/>
        <v>2.1525450000000008</v>
      </c>
      <c r="AQ99">
        <f t="shared" ref="AQ99:AT99" si="1">SUM(AQ3:AQ98)/4000</f>
        <v>0</v>
      </c>
      <c r="AR99">
        <f t="shared" si="1"/>
        <v>0.49750250000000001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160.11000000000001</v>
      </c>
      <c r="L3" s="197">
        <v>63.29</v>
      </c>
      <c r="M3" s="197">
        <v>0</v>
      </c>
      <c r="N3" s="197">
        <v>29.1</v>
      </c>
      <c r="O3" s="197">
        <v>48.88</v>
      </c>
      <c r="P3" s="197">
        <v>66.98</v>
      </c>
      <c r="Q3" s="197">
        <v>4.79</v>
      </c>
      <c r="R3" s="197">
        <v>10.45</v>
      </c>
      <c r="S3" s="197">
        <v>6.5</v>
      </c>
      <c r="T3" s="197">
        <v>0</v>
      </c>
      <c r="U3" s="197">
        <v>282.76</v>
      </c>
      <c r="V3" s="197">
        <v>4.8600000000000003</v>
      </c>
      <c r="W3" s="197">
        <v>10.02</v>
      </c>
      <c r="X3" s="197">
        <v>24.24</v>
      </c>
      <c r="Y3" s="197">
        <v>0</v>
      </c>
      <c r="Z3">
        <v>0</v>
      </c>
      <c r="AA3" s="197">
        <v>0</v>
      </c>
      <c r="AB3" s="197">
        <v>5.61</v>
      </c>
      <c r="AC3" s="197">
        <v>0</v>
      </c>
      <c r="AD3" s="197">
        <v>0</v>
      </c>
      <c r="AE3" s="197">
        <v>23.78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34.29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160.11000000000001</v>
      </c>
      <c r="L4" s="197">
        <v>63.29</v>
      </c>
      <c r="M4" s="197">
        <v>0</v>
      </c>
      <c r="N4" s="197">
        <v>29.1</v>
      </c>
      <c r="O4" s="197">
        <v>48.88</v>
      </c>
      <c r="P4" s="197">
        <v>66.98</v>
      </c>
      <c r="Q4" s="197">
        <v>4.79</v>
      </c>
      <c r="R4" s="197">
        <v>10.45</v>
      </c>
      <c r="S4" s="197">
        <v>6.5</v>
      </c>
      <c r="T4" s="197">
        <v>0</v>
      </c>
      <c r="U4" s="197">
        <v>282.76</v>
      </c>
      <c r="V4" s="197">
        <v>4.8600000000000003</v>
      </c>
      <c r="W4" s="197">
        <v>10.02</v>
      </c>
      <c r="X4" s="197">
        <v>24.24</v>
      </c>
      <c r="Y4" s="197">
        <v>0</v>
      </c>
      <c r="Z4">
        <v>0</v>
      </c>
      <c r="AA4" s="197">
        <v>0</v>
      </c>
      <c r="AB4" s="197">
        <v>5.61</v>
      </c>
      <c r="AC4" s="197">
        <v>0</v>
      </c>
      <c r="AD4" s="197">
        <v>0</v>
      </c>
      <c r="AE4" s="197">
        <v>23.78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34.29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160.11000000000001</v>
      </c>
      <c r="L5" s="197">
        <v>63.29</v>
      </c>
      <c r="M5" s="197">
        <v>0</v>
      </c>
      <c r="N5" s="197">
        <v>29.1</v>
      </c>
      <c r="O5" s="197">
        <v>48.88</v>
      </c>
      <c r="P5" s="197">
        <v>66.98</v>
      </c>
      <c r="Q5" s="197">
        <v>4.79</v>
      </c>
      <c r="R5" s="197">
        <v>10.45</v>
      </c>
      <c r="S5" s="197">
        <v>6.5</v>
      </c>
      <c r="T5" s="197">
        <v>0</v>
      </c>
      <c r="U5" s="197">
        <v>282.76</v>
      </c>
      <c r="V5" s="197">
        <v>4.8600000000000003</v>
      </c>
      <c r="W5" s="197">
        <v>10.02</v>
      </c>
      <c r="X5" s="197">
        <v>24.24</v>
      </c>
      <c r="Y5" s="197">
        <v>0</v>
      </c>
      <c r="Z5">
        <v>0</v>
      </c>
      <c r="AA5" s="197">
        <v>0</v>
      </c>
      <c r="AB5" s="197">
        <v>5.61</v>
      </c>
      <c r="AC5" s="197">
        <v>0</v>
      </c>
      <c r="AD5" s="197">
        <v>0</v>
      </c>
      <c r="AE5" s="197">
        <v>23.78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34.29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160.11000000000001</v>
      </c>
      <c r="L6" s="197">
        <v>63.29</v>
      </c>
      <c r="M6" s="197">
        <v>0</v>
      </c>
      <c r="N6" s="197">
        <v>29.1</v>
      </c>
      <c r="O6" s="197">
        <v>48.88</v>
      </c>
      <c r="P6" s="197">
        <v>66.98</v>
      </c>
      <c r="Q6" s="197">
        <v>4.79</v>
      </c>
      <c r="R6" s="197">
        <v>10.45</v>
      </c>
      <c r="S6" s="197">
        <v>6.5</v>
      </c>
      <c r="T6" s="197">
        <v>0</v>
      </c>
      <c r="U6" s="197">
        <v>282.76</v>
      </c>
      <c r="V6" s="197">
        <v>4.8600000000000003</v>
      </c>
      <c r="W6" s="197">
        <v>10.02</v>
      </c>
      <c r="X6" s="197">
        <v>24.24</v>
      </c>
      <c r="Y6" s="197">
        <v>0</v>
      </c>
      <c r="Z6">
        <v>0</v>
      </c>
      <c r="AA6" s="197">
        <v>0</v>
      </c>
      <c r="AB6" s="197">
        <v>5.61</v>
      </c>
      <c r="AC6" s="197">
        <v>0</v>
      </c>
      <c r="AD6" s="197">
        <v>0</v>
      </c>
      <c r="AE6" s="197">
        <v>23.78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34.29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160.11000000000001</v>
      </c>
      <c r="L7" s="197">
        <v>63.29</v>
      </c>
      <c r="M7" s="197">
        <v>0</v>
      </c>
      <c r="N7" s="197">
        <v>29.1</v>
      </c>
      <c r="O7" s="197">
        <v>48.88</v>
      </c>
      <c r="P7" s="197">
        <v>66.98</v>
      </c>
      <c r="Q7" s="197">
        <v>4.79</v>
      </c>
      <c r="R7" s="197">
        <v>10.45</v>
      </c>
      <c r="S7" s="197">
        <v>6.5</v>
      </c>
      <c r="T7" s="197">
        <v>0</v>
      </c>
      <c r="U7" s="197">
        <v>281.24</v>
      </c>
      <c r="V7" s="197">
        <v>4.8600000000000003</v>
      </c>
      <c r="W7" s="197">
        <v>10.02</v>
      </c>
      <c r="X7" s="197">
        <v>24.24</v>
      </c>
      <c r="Y7" s="197">
        <v>0</v>
      </c>
      <c r="Z7">
        <v>0</v>
      </c>
      <c r="AA7" s="197">
        <v>0</v>
      </c>
      <c r="AB7" s="197">
        <v>5.61</v>
      </c>
      <c r="AC7" s="197">
        <v>0</v>
      </c>
      <c r="AD7" s="197">
        <v>0</v>
      </c>
      <c r="AE7" s="197">
        <v>23.78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34.29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160.11000000000001</v>
      </c>
      <c r="L8" s="197">
        <v>63.29</v>
      </c>
      <c r="M8" s="197">
        <v>0</v>
      </c>
      <c r="N8" s="197">
        <v>29.1</v>
      </c>
      <c r="O8" s="197">
        <v>48.88</v>
      </c>
      <c r="P8" s="197">
        <v>66.98</v>
      </c>
      <c r="Q8" s="197">
        <v>4.79</v>
      </c>
      <c r="R8" s="197">
        <v>10.45</v>
      </c>
      <c r="S8" s="197">
        <v>6.5</v>
      </c>
      <c r="T8" s="197">
        <v>0</v>
      </c>
      <c r="U8" s="197">
        <v>281.24</v>
      </c>
      <c r="V8" s="197">
        <v>4.8600000000000003</v>
      </c>
      <c r="W8" s="197">
        <v>10.02</v>
      </c>
      <c r="X8" s="197">
        <v>24.24</v>
      </c>
      <c r="Y8" s="197">
        <v>0</v>
      </c>
      <c r="Z8">
        <v>0</v>
      </c>
      <c r="AA8" s="197">
        <v>0</v>
      </c>
      <c r="AB8" s="197">
        <v>5.61</v>
      </c>
      <c r="AC8" s="197">
        <v>0</v>
      </c>
      <c r="AD8" s="197">
        <v>0</v>
      </c>
      <c r="AE8" s="197">
        <v>23.78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34.29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160.11000000000001</v>
      </c>
      <c r="L9" s="197">
        <v>63.29</v>
      </c>
      <c r="M9" s="197">
        <v>0</v>
      </c>
      <c r="N9" s="197">
        <v>29.1</v>
      </c>
      <c r="O9" s="197">
        <v>48.88</v>
      </c>
      <c r="P9" s="197">
        <v>66.98</v>
      </c>
      <c r="Q9" s="197">
        <v>4.79</v>
      </c>
      <c r="R9" s="197">
        <v>10.45</v>
      </c>
      <c r="S9" s="197">
        <v>6.5</v>
      </c>
      <c r="T9" s="197">
        <v>0</v>
      </c>
      <c r="U9" s="197">
        <v>281.24</v>
      </c>
      <c r="V9" s="197">
        <v>4.8600000000000003</v>
      </c>
      <c r="W9" s="197">
        <v>10.02</v>
      </c>
      <c r="X9" s="197">
        <v>24.24</v>
      </c>
      <c r="Y9" s="197">
        <v>0</v>
      </c>
      <c r="Z9">
        <v>0</v>
      </c>
      <c r="AA9" s="197">
        <v>0</v>
      </c>
      <c r="AB9" s="197">
        <v>5.61</v>
      </c>
      <c r="AC9" s="197">
        <v>0</v>
      </c>
      <c r="AD9" s="197">
        <v>0</v>
      </c>
      <c r="AE9" s="197">
        <v>23.78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34.29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160.11000000000001</v>
      </c>
      <c r="L10" s="197">
        <v>63.29</v>
      </c>
      <c r="M10" s="197">
        <v>0</v>
      </c>
      <c r="N10" s="197">
        <v>29.1</v>
      </c>
      <c r="O10" s="197">
        <v>48.88</v>
      </c>
      <c r="P10" s="197">
        <v>66.98</v>
      </c>
      <c r="Q10" s="197">
        <v>4.79</v>
      </c>
      <c r="R10" s="197">
        <v>10.45</v>
      </c>
      <c r="S10" s="197">
        <v>6.5</v>
      </c>
      <c r="T10" s="197">
        <v>0</v>
      </c>
      <c r="U10" s="197">
        <v>281.24</v>
      </c>
      <c r="V10" s="197">
        <v>4.8600000000000003</v>
      </c>
      <c r="W10" s="197">
        <v>10.47</v>
      </c>
      <c r="X10" s="197">
        <v>24.24</v>
      </c>
      <c r="Y10" s="197">
        <v>0</v>
      </c>
      <c r="Z10">
        <v>0</v>
      </c>
      <c r="AA10" s="197">
        <v>0</v>
      </c>
      <c r="AB10" s="197">
        <v>5.61</v>
      </c>
      <c r="AC10" s="197">
        <v>0</v>
      </c>
      <c r="AD10" s="197">
        <v>0</v>
      </c>
      <c r="AE10" s="197">
        <v>23.78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34.29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160.11000000000001</v>
      </c>
      <c r="L11" s="197">
        <v>63.29</v>
      </c>
      <c r="M11" s="197">
        <v>0</v>
      </c>
      <c r="N11" s="197">
        <v>29.1</v>
      </c>
      <c r="O11" s="197">
        <v>48.88</v>
      </c>
      <c r="P11" s="197">
        <v>66.98</v>
      </c>
      <c r="Q11" s="197">
        <v>4.79</v>
      </c>
      <c r="R11" s="197">
        <v>10.45</v>
      </c>
      <c r="S11" s="197">
        <v>6.5</v>
      </c>
      <c r="T11" s="197">
        <v>0</v>
      </c>
      <c r="U11" s="197">
        <v>281.24</v>
      </c>
      <c r="V11" s="197">
        <v>4.8600000000000003</v>
      </c>
      <c r="W11" s="197">
        <v>10.02</v>
      </c>
      <c r="X11" s="197">
        <v>24.24</v>
      </c>
      <c r="Y11" s="197">
        <v>0</v>
      </c>
      <c r="Z11">
        <v>0</v>
      </c>
      <c r="AA11" s="197">
        <v>0</v>
      </c>
      <c r="AB11" s="197">
        <v>5.61</v>
      </c>
      <c r="AC11" s="197">
        <v>0</v>
      </c>
      <c r="AD11" s="197">
        <v>0</v>
      </c>
      <c r="AE11" s="197">
        <v>24.19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34.29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160.11000000000001</v>
      </c>
      <c r="L12" s="197">
        <v>63.29</v>
      </c>
      <c r="M12" s="197">
        <v>0</v>
      </c>
      <c r="N12" s="197">
        <v>29.1</v>
      </c>
      <c r="O12" s="197">
        <v>48.88</v>
      </c>
      <c r="P12" s="197">
        <v>66.98</v>
      </c>
      <c r="Q12" s="197">
        <v>4.9000000000000004</v>
      </c>
      <c r="R12" s="197">
        <v>10.45</v>
      </c>
      <c r="S12" s="197">
        <v>6.5</v>
      </c>
      <c r="T12" s="197">
        <v>0</v>
      </c>
      <c r="U12" s="197">
        <v>281.24</v>
      </c>
      <c r="V12" s="197">
        <v>4.8600000000000003</v>
      </c>
      <c r="W12" s="197">
        <v>10.02</v>
      </c>
      <c r="X12" s="197">
        <v>24.24</v>
      </c>
      <c r="Y12" s="197">
        <v>0</v>
      </c>
      <c r="Z12">
        <v>0</v>
      </c>
      <c r="AA12" s="197">
        <v>0</v>
      </c>
      <c r="AB12" s="197">
        <v>5.61</v>
      </c>
      <c r="AC12" s="197">
        <v>0</v>
      </c>
      <c r="AD12" s="197">
        <v>0</v>
      </c>
      <c r="AE12" s="197">
        <v>24.19</v>
      </c>
      <c r="AF12" s="197">
        <v>0</v>
      </c>
      <c r="AG12" s="197">
        <v>0</v>
      </c>
      <c r="AH12" s="197">
        <v>0</v>
      </c>
      <c r="AI12" s="197">
        <v>55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34.29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160.11000000000001</v>
      </c>
      <c r="L13" s="197">
        <v>63.29</v>
      </c>
      <c r="M13" s="197">
        <v>0</v>
      </c>
      <c r="N13" s="197">
        <v>29.1</v>
      </c>
      <c r="O13" s="197">
        <v>48.88</v>
      </c>
      <c r="P13" s="197">
        <v>66.98</v>
      </c>
      <c r="Q13" s="197">
        <v>4.9000000000000004</v>
      </c>
      <c r="R13" s="197">
        <v>10.45</v>
      </c>
      <c r="S13" s="197">
        <v>6.5</v>
      </c>
      <c r="T13" s="197">
        <v>0</v>
      </c>
      <c r="U13" s="197">
        <v>281.24</v>
      </c>
      <c r="V13" s="197">
        <v>4.8600000000000003</v>
      </c>
      <c r="W13" s="197">
        <v>10.02</v>
      </c>
      <c r="X13" s="197">
        <v>24.24</v>
      </c>
      <c r="Y13" s="197">
        <v>0</v>
      </c>
      <c r="Z13">
        <v>0</v>
      </c>
      <c r="AA13" s="197">
        <v>0</v>
      </c>
      <c r="AB13" s="197">
        <v>5.61</v>
      </c>
      <c r="AC13" s="197">
        <v>0</v>
      </c>
      <c r="AD13" s="197">
        <v>0</v>
      </c>
      <c r="AE13" s="197">
        <v>24.19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34.29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160.11000000000001</v>
      </c>
      <c r="L14" s="197">
        <v>63.29</v>
      </c>
      <c r="M14" s="197">
        <v>0</v>
      </c>
      <c r="N14" s="197">
        <v>29.1</v>
      </c>
      <c r="O14" s="197">
        <v>48.88</v>
      </c>
      <c r="P14" s="197">
        <v>66.98</v>
      </c>
      <c r="Q14" s="197">
        <v>4.9000000000000004</v>
      </c>
      <c r="R14" s="197">
        <v>10.45</v>
      </c>
      <c r="S14" s="197">
        <v>6.5</v>
      </c>
      <c r="T14" s="197">
        <v>0</v>
      </c>
      <c r="U14" s="197">
        <v>281.24</v>
      </c>
      <c r="V14" s="197">
        <v>4.8600000000000003</v>
      </c>
      <c r="W14" s="197">
        <v>10.02</v>
      </c>
      <c r="X14" s="197">
        <v>24.24</v>
      </c>
      <c r="Y14" s="197">
        <v>0</v>
      </c>
      <c r="Z14">
        <v>0</v>
      </c>
      <c r="AA14" s="197">
        <v>0</v>
      </c>
      <c r="AB14" s="197">
        <v>5.61</v>
      </c>
      <c r="AC14" s="197">
        <v>0</v>
      </c>
      <c r="AD14" s="197">
        <v>0</v>
      </c>
      <c r="AE14" s="197">
        <v>24.19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34.29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160.11000000000001</v>
      </c>
      <c r="L15" s="197">
        <v>63.29</v>
      </c>
      <c r="M15" s="197">
        <v>0</v>
      </c>
      <c r="N15" s="197">
        <v>29.1</v>
      </c>
      <c r="O15" s="197">
        <v>48.88</v>
      </c>
      <c r="P15" s="197">
        <v>66.98</v>
      </c>
      <c r="Q15" s="197">
        <v>4.78</v>
      </c>
      <c r="R15" s="197">
        <v>10.45</v>
      </c>
      <c r="S15" s="197">
        <v>6.5</v>
      </c>
      <c r="T15" s="197">
        <v>0</v>
      </c>
      <c r="U15" s="197">
        <v>281.24</v>
      </c>
      <c r="V15" s="197">
        <v>4.8600000000000003</v>
      </c>
      <c r="W15" s="197">
        <v>10.02</v>
      </c>
      <c r="X15" s="197">
        <v>24.24</v>
      </c>
      <c r="Y15" s="197">
        <v>0</v>
      </c>
      <c r="Z15">
        <v>0</v>
      </c>
      <c r="AA15" s="197">
        <v>0</v>
      </c>
      <c r="AB15" s="197">
        <v>5.61</v>
      </c>
      <c r="AC15" s="197">
        <v>0</v>
      </c>
      <c r="AD15" s="197">
        <v>0</v>
      </c>
      <c r="AE15" s="197">
        <v>24.19</v>
      </c>
      <c r="AF15" s="197">
        <v>0</v>
      </c>
      <c r="AG15" s="197">
        <v>0</v>
      </c>
      <c r="AH15" s="197">
        <v>0</v>
      </c>
      <c r="AI15" s="197">
        <v>55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34.01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160.11000000000001</v>
      </c>
      <c r="L16" s="197">
        <v>63.29</v>
      </c>
      <c r="M16" s="197">
        <v>0</v>
      </c>
      <c r="N16" s="197">
        <v>29.1</v>
      </c>
      <c r="O16" s="197">
        <v>48.88</v>
      </c>
      <c r="P16" s="197">
        <v>66.98</v>
      </c>
      <c r="Q16" s="197">
        <v>4.78</v>
      </c>
      <c r="R16" s="197">
        <v>10.45</v>
      </c>
      <c r="S16" s="197">
        <v>6.5</v>
      </c>
      <c r="T16" s="197">
        <v>0</v>
      </c>
      <c r="U16" s="197">
        <v>281.24</v>
      </c>
      <c r="V16" s="197">
        <v>4.8600000000000003</v>
      </c>
      <c r="W16" s="197">
        <v>10.02</v>
      </c>
      <c r="X16" s="197">
        <v>24.24</v>
      </c>
      <c r="Y16" s="197">
        <v>0</v>
      </c>
      <c r="Z16">
        <v>0</v>
      </c>
      <c r="AA16" s="197">
        <v>0</v>
      </c>
      <c r="AB16" s="197">
        <v>5.61</v>
      </c>
      <c r="AC16" s="197">
        <v>0</v>
      </c>
      <c r="AD16" s="197">
        <v>0</v>
      </c>
      <c r="AE16" s="197">
        <v>24.19</v>
      </c>
      <c r="AF16" s="197">
        <v>0</v>
      </c>
      <c r="AG16" s="197">
        <v>0</v>
      </c>
      <c r="AH16" s="197">
        <v>0</v>
      </c>
      <c r="AI16" s="197">
        <v>55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34.01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160.11000000000001</v>
      </c>
      <c r="L17" s="197">
        <v>63.29</v>
      </c>
      <c r="M17" s="197">
        <v>0</v>
      </c>
      <c r="N17" s="197">
        <v>29.1</v>
      </c>
      <c r="O17" s="197">
        <v>48.88</v>
      </c>
      <c r="P17" s="197">
        <v>66.98</v>
      </c>
      <c r="Q17" s="197">
        <v>4.78</v>
      </c>
      <c r="R17" s="197">
        <v>10.45</v>
      </c>
      <c r="S17" s="197">
        <v>6.5</v>
      </c>
      <c r="T17" s="197">
        <v>0</v>
      </c>
      <c r="U17" s="197">
        <v>281.24</v>
      </c>
      <c r="V17" s="197">
        <v>4.8600000000000003</v>
      </c>
      <c r="W17" s="197">
        <v>10.02</v>
      </c>
      <c r="X17" s="197">
        <v>24.24</v>
      </c>
      <c r="Y17" s="197">
        <v>0</v>
      </c>
      <c r="Z17">
        <v>0</v>
      </c>
      <c r="AA17" s="197">
        <v>0</v>
      </c>
      <c r="AB17" s="197">
        <v>5.61</v>
      </c>
      <c r="AC17" s="197">
        <v>0</v>
      </c>
      <c r="AD17" s="197">
        <v>0</v>
      </c>
      <c r="AE17" s="197">
        <v>24.19</v>
      </c>
      <c r="AF17" s="197">
        <v>0</v>
      </c>
      <c r="AG17" s="197">
        <v>0</v>
      </c>
      <c r="AH17" s="197">
        <v>0</v>
      </c>
      <c r="AI17" s="197">
        <v>55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34.01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160.11000000000001</v>
      </c>
      <c r="L18" s="197">
        <v>63.29</v>
      </c>
      <c r="M18" s="197">
        <v>0</v>
      </c>
      <c r="N18" s="197">
        <v>29.1</v>
      </c>
      <c r="O18" s="197">
        <v>48.88</v>
      </c>
      <c r="P18" s="197">
        <v>66.98</v>
      </c>
      <c r="Q18" s="197">
        <v>4.78</v>
      </c>
      <c r="R18" s="197">
        <v>10.45</v>
      </c>
      <c r="S18" s="197">
        <v>6.5</v>
      </c>
      <c r="T18" s="197">
        <v>0</v>
      </c>
      <c r="U18" s="197">
        <v>281.24</v>
      </c>
      <c r="V18" s="197">
        <v>4.8600000000000003</v>
      </c>
      <c r="W18" s="197">
        <v>10.02</v>
      </c>
      <c r="X18" s="197">
        <v>24.24</v>
      </c>
      <c r="Y18" s="197">
        <v>0</v>
      </c>
      <c r="Z18">
        <v>0</v>
      </c>
      <c r="AA18" s="197">
        <v>0</v>
      </c>
      <c r="AB18" s="197">
        <v>5.61</v>
      </c>
      <c r="AC18" s="197">
        <v>0</v>
      </c>
      <c r="AD18" s="197">
        <v>0</v>
      </c>
      <c r="AE18" s="197">
        <v>24.19</v>
      </c>
      <c r="AF18" s="197">
        <v>0</v>
      </c>
      <c r="AG18" s="197">
        <v>0</v>
      </c>
      <c r="AH18" s="197">
        <v>0</v>
      </c>
      <c r="AI18" s="197">
        <v>55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34.01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160.11000000000001</v>
      </c>
      <c r="L19" s="197">
        <v>63.29</v>
      </c>
      <c r="M19" s="197">
        <v>0</v>
      </c>
      <c r="N19" s="197">
        <v>29.1</v>
      </c>
      <c r="O19" s="197">
        <v>48.88</v>
      </c>
      <c r="P19" s="197">
        <v>66.98</v>
      </c>
      <c r="Q19" s="197">
        <v>4.78</v>
      </c>
      <c r="R19" s="197">
        <v>10.45</v>
      </c>
      <c r="S19" s="197">
        <v>6.5</v>
      </c>
      <c r="T19" s="197">
        <v>0</v>
      </c>
      <c r="U19" s="197">
        <v>281.24</v>
      </c>
      <c r="V19" s="197">
        <v>4.8600000000000003</v>
      </c>
      <c r="W19" s="197">
        <v>10.02</v>
      </c>
      <c r="X19" s="197">
        <v>24.24</v>
      </c>
      <c r="Y19" s="197">
        <v>0</v>
      </c>
      <c r="Z19">
        <v>0</v>
      </c>
      <c r="AA19" s="197">
        <v>0</v>
      </c>
      <c r="AB19" s="197">
        <v>5.61</v>
      </c>
      <c r="AC19" s="197">
        <v>0</v>
      </c>
      <c r="AD19" s="197">
        <v>0</v>
      </c>
      <c r="AE19" s="197">
        <v>23.84</v>
      </c>
      <c r="AF19" s="197">
        <v>0</v>
      </c>
      <c r="AG19" s="197">
        <v>0</v>
      </c>
      <c r="AH19" s="197">
        <v>0</v>
      </c>
      <c r="AI19" s="197">
        <v>55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34.01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160.11000000000001</v>
      </c>
      <c r="L20" s="197">
        <v>63.29</v>
      </c>
      <c r="M20" s="197">
        <v>0</v>
      </c>
      <c r="N20" s="197">
        <v>29.1</v>
      </c>
      <c r="O20" s="197">
        <v>48.88</v>
      </c>
      <c r="P20" s="197">
        <v>66.98</v>
      </c>
      <c r="Q20" s="197">
        <v>4.78</v>
      </c>
      <c r="R20" s="197">
        <v>10.45</v>
      </c>
      <c r="S20" s="197">
        <v>6.5</v>
      </c>
      <c r="T20" s="197">
        <v>0</v>
      </c>
      <c r="U20" s="197">
        <v>281.24</v>
      </c>
      <c r="V20" s="197">
        <v>4.8600000000000003</v>
      </c>
      <c r="W20" s="197">
        <v>10.02</v>
      </c>
      <c r="X20" s="197">
        <v>24.24</v>
      </c>
      <c r="Y20" s="197">
        <v>0</v>
      </c>
      <c r="Z20">
        <v>0</v>
      </c>
      <c r="AA20" s="197">
        <v>0</v>
      </c>
      <c r="AB20" s="197">
        <v>5.61</v>
      </c>
      <c r="AC20" s="197">
        <v>0</v>
      </c>
      <c r="AD20" s="197">
        <v>0</v>
      </c>
      <c r="AE20" s="197">
        <v>23.78</v>
      </c>
      <c r="AF20" s="197">
        <v>0</v>
      </c>
      <c r="AG20" s="197">
        <v>0</v>
      </c>
      <c r="AH20" s="197">
        <v>0</v>
      </c>
      <c r="AI20" s="197">
        <v>55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34.01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160.11000000000001</v>
      </c>
      <c r="L21" s="197">
        <v>63.29</v>
      </c>
      <c r="M21" s="197">
        <v>0</v>
      </c>
      <c r="N21" s="197">
        <v>29.1</v>
      </c>
      <c r="O21" s="197">
        <v>48.88</v>
      </c>
      <c r="P21" s="197">
        <v>66.98</v>
      </c>
      <c r="Q21" s="197">
        <v>4.78</v>
      </c>
      <c r="R21" s="197">
        <v>10.45</v>
      </c>
      <c r="S21" s="197">
        <v>6.5</v>
      </c>
      <c r="T21" s="197">
        <v>0</v>
      </c>
      <c r="U21" s="197">
        <v>281.24</v>
      </c>
      <c r="V21" s="197">
        <v>4.8600000000000003</v>
      </c>
      <c r="W21" s="197">
        <v>10.02</v>
      </c>
      <c r="X21" s="197">
        <v>24.24</v>
      </c>
      <c r="Y21" s="197">
        <v>0</v>
      </c>
      <c r="Z21">
        <v>0</v>
      </c>
      <c r="AA21" s="197">
        <v>0</v>
      </c>
      <c r="AB21" s="197">
        <v>5.61</v>
      </c>
      <c r="AC21" s="197">
        <v>0</v>
      </c>
      <c r="AD21" s="197">
        <v>0</v>
      </c>
      <c r="AE21" s="197">
        <v>23.78</v>
      </c>
      <c r="AF21" s="197">
        <v>0</v>
      </c>
      <c r="AG21" s="197">
        <v>0</v>
      </c>
      <c r="AH21" s="197">
        <v>0</v>
      </c>
      <c r="AI21" s="197">
        <v>55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60.82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160.11000000000001</v>
      </c>
      <c r="L22" s="197">
        <v>63.29</v>
      </c>
      <c r="M22" s="197">
        <v>0</v>
      </c>
      <c r="N22" s="197">
        <v>29.1</v>
      </c>
      <c r="O22" s="197">
        <v>48.88</v>
      </c>
      <c r="P22" s="197">
        <v>66.98</v>
      </c>
      <c r="Q22" s="197">
        <v>4.78</v>
      </c>
      <c r="R22" s="197">
        <v>10.45</v>
      </c>
      <c r="S22" s="197">
        <v>6.5</v>
      </c>
      <c r="T22" s="197">
        <v>0</v>
      </c>
      <c r="U22" s="197">
        <v>281.24</v>
      </c>
      <c r="V22" s="197">
        <v>4.8600000000000003</v>
      </c>
      <c r="W22" s="197">
        <v>10.02</v>
      </c>
      <c r="X22" s="197">
        <v>24.24</v>
      </c>
      <c r="Y22" s="197">
        <v>0</v>
      </c>
      <c r="Z22">
        <v>0</v>
      </c>
      <c r="AA22" s="197">
        <v>0</v>
      </c>
      <c r="AB22" s="197">
        <v>5.61</v>
      </c>
      <c r="AC22" s="197">
        <v>0</v>
      </c>
      <c r="AD22" s="197">
        <v>0</v>
      </c>
      <c r="AE22" s="197">
        <v>23.78</v>
      </c>
      <c r="AF22" s="197">
        <v>0</v>
      </c>
      <c r="AG22" s="197">
        <v>0</v>
      </c>
      <c r="AH22" s="197">
        <v>0</v>
      </c>
      <c r="AI22" s="197">
        <v>55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60.82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160.11000000000001</v>
      </c>
      <c r="L23" s="197">
        <v>63.29</v>
      </c>
      <c r="M23" s="197">
        <v>0</v>
      </c>
      <c r="N23" s="197">
        <v>29.1</v>
      </c>
      <c r="O23" s="197">
        <v>48.88</v>
      </c>
      <c r="P23" s="197">
        <v>66.98</v>
      </c>
      <c r="Q23" s="197">
        <v>4.8600000000000003</v>
      </c>
      <c r="R23" s="197">
        <v>10.45</v>
      </c>
      <c r="S23" s="197">
        <v>6.5</v>
      </c>
      <c r="T23" s="197">
        <v>0</v>
      </c>
      <c r="U23" s="197">
        <v>281.24</v>
      </c>
      <c r="V23" s="197">
        <v>4.8600000000000003</v>
      </c>
      <c r="W23" s="197">
        <v>9.8800000000000008</v>
      </c>
      <c r="X23" s="197">
        <v>24.24</v>
      </c>
      <c r="Y23" s="197">
        <v>0</v>
      </c>
      <c r="Z23">
        <v>0</v>
      </c>
      <c r="AA23" s="197">
        <v>0</v>
      </c>
      <c r="AB23" s="197">
        <v>5.61</v>
      </c>
      <c r="AC23" s="197">
        <v>0</v>
      </c>
      <c r="AD23" s="197">
        <v>0</v>
      </c>
      <c r="AE23" s="197">
        <v>23.78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60.82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160.11000000000001</v>
      </c>
      <c r="L24" s="197">
        <v>63.29</v>
      </c>
      <c r="M24" s="197">
        <v>0</v>
      </c>
      <c r="N24" s="197">
        <v>29.1</v>
      </c>
      <c r="O24" s="197">
        <v>48.88</v>
      </c>
      <c r="P24" s="197">
        <v>66.98</v>
      </c>
      <c r="Q24" s="197">
        <v>4.8099999999999996</v>
      </c>
      <c r="R24" s="197">
        <v>10.45</v>
      </c>
      <c r="S24" s="197">
        <v>6.5</v>
      </c>
      <c r="T24" s="197">
        <v>0</v>
      </c>
      <c r="U24" s="197">
        <v>281.24</v>
      </c>
      <c r="V24" s="197">
        <v>4.8600000000000003</v>
      </c>
      <c r="W24" s="197">
        <v>9.8800000000000008</v>
      </c>
      <c r="X24" s="197">
        <v>24.24</v>
      </c>
      <c r="Y24" s="197">
        <v>0</v>
      </c>
      <c r="Z24">
        <v>0</v>
      </c>
      <c r="AA24" s="197">
        <v>0</v>
      </c>
      <c r="AB24" s="197">
        <v>5.61</v>
      </c>
      <c r="AC24" s="197">
        <v>0</v>
      </c>
      <c r="AD24" s="197">
        <v>0</v>
      </c>
      <c r="AE24" s="197">
        <v>23.78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60.82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160.11000000000001</v>
      </c>
      <c r="L25" s="197">
        <v>63.29</v>
      </c>
      <c r="M25" s="197">
        <v>0</v>
      </c>
      <c r="N25" s="197">
        <v>29.1</v>
      </c>
      <c r="O25" s="197">
        <v>48.88</v>
      </c>
      <c r="P25" s="197">
        <v>66.98</v>
      </c>
      <c r="Q25" s="197">
        <v>4.8099999999999996</v>
      </c>
      <c r="R25" s="197">
        <v>10.45</v>
      </c>
      <c r="S25" s="197">
        <v>6.5</v>
      </c>
      <c r="T25" s="197">
        <v>0</v>
      </c>
      <c r="U25" s="197">
        <v>281.24</v>
      </c>
      <c r="V25" s="197">
        <v>4.8600000000000003</v>
      </c>
      <c r="W25" s="197">
        <v>9.42</v>
      </c>
      <c r="X25" s="197">
        <v>24.24</v>
      </c>
      <c r="Y25" s="197">
        <v>0</v>
      </c>
      <c r="Z25">
        <v>0</v>
      </c>
      <c r="AA25" s="197">
        <v>0</v>
      </c>
      <c r="AB25" s="197">
        <v>5.61</v>
      </c>
      <c r="AC25" s="197">
        <v>0</v>
      </c>
      <c r="AD25" s="197">
        <v>0</v>
      </c>
      <c r="AE25" s="197">
        <v>23.78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60.82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160.11000000000001</v>
      </c>
      <c r="L26" s="197">
        <v>63.29</v>
      </c>
      <c r="M26" s="197">
        <v>0</v>
      </c>
      <c r="N26" s="197">
        <v>29.1</v>
      </c>
      <c r="O26" s="197">
        <v>48.88</v>
      </c>
      <c r="P26" s="197">
        <v>66.98</v>
      </c>
      <c r="Q26" s="197">
        <v>4.8099999999999996</v>
      </c>
      <c r="R26" s="197">
        <v>10.45</v>
      </c>
      <c r="S26" s="197">
        <v>6.5</v>
      </c>
      <c r="T26" s="197">
        <v>0</v>
      </c>
      <c r="U26" s="197">
        <v>281.24</v>
      </c>
      <c r="V26" s="197">
        <v>4.8600000000000003</v>
      </c>
      <c r="W26" s="197">
        <v>9.42</v>
      </c>
      <c r="X26" s="197">
        <v>24.24</v>
      </c>
      <c r="Y26" s="197">
        <v>0</v>
      </c>
      <c r="Z26">
        <v>0</v>
      </c>
      <c r="AA26" s="197">
        <v>0</v>
      </c>
      <c r="AB26" s="197">
        <v>5.61</v>
      </c>
      <c r="AC26" s="197">
        <v>0</v>
      </c>
      <c r="AD26" s="197">
        <v>0</v>
      </c>
      <c r="AE26" s="197">
        <v>23.78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60.82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136.34</v>
      </c>
      <c r="L27" s="197">
        <v>63.29</v>
      </c>
      <c r="M27" s="197">
        <v>0</v>
      </c>
      <c r="N27" s="197">
        <v>29.1</v>
      </c>
      <c r="O27" s="197">
        <v>48.88</v>
      </c>
      <c r="P27" s="197">
        <v>66.98</v>
      </c>
      <c r="Q27" s="197">
        <v>4.8099999999999996</v>
      </c>
      <c r="R27" s="197">
        <v>10.45</v>
      </c>
      <c r="S27" s="197">
        <v>6.5</v>
      </c>
      <c r="T27" s="197">
        <v>0</v>
      </c>
      <c r="U27" s="197">
        <v>281.24</v>
      </c>
      <c r="V27" s="197">
        <v>5.09</v>
      </c>
      <c r="W27" s="197">
        <v>9.1300000000000008</v>
      </c>
      <c r="X27" s="197">
        <v>24.24</v>
      </c>
      <c r="Y27" s="197">
        <v>0</v>
      </c>
      <c r="Z27">
        <v>0</v>
      </c>
      <c r="AA27" s="197">
        <v>0</v>
      </c>
      <c r="AB27" s="197">
        <v>5.61</v>
      </c>
      <c r="AC27" s="197">
        <v>0</v>
      </c>
      <c r="AD27" s="197">
        <v>0</v>
      </c>
      <c r="AE27" s="197">
        <v>23.78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60.82</v>
      </c>
      <c r="AQ27" s="197">
        <v>0</v>
      </c>
      <c r="AR27" s="197">
        <v>1.26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157.71</v>
      </c>
      <c r="L28" s="197">
        <v>63.29</v>
      </c>
      <c r="M28" s="197">
        <v>0</v>
      </c>
      <c r="N28" s="197">
        <v>29.1</v>
      </c>
      <c r="O28" s="197">
        <v>48.88</v>
      </c>
      <c r="P28" s="197">
        <v>66.98</v>
      </c>
      <c r="Q28" s="197">
        <v>4.8099999999999996</v>
      </c>
      <c r="R28" s="197">
        <v>10.45</v>
      </c>
      <c r="S28" s="197">
        <v>6.5</v>
      </c>
      <c r="T28" s="197">
        <v>0</v>
      </c>
      <c r="U28" s="197">
        <v>281.24</v>
      </c>
      <c r="V28" s="197">
        <v>5.09</v>
      </c>
      <c r="W28" s="197">
        <v>9.1300000000000008</v>
      </c>
      <c r="X28" s="197">
        <v>24.24</v>
      </c>
      <c r="Y28" s="197">
        <v>0</v>
      </c>
      <c r="Z28">
        <v>0</v>
      </c>
      <c r="AA28" s="197">
        <v>0</v>
      </c>
      <c r="AB28" s="197">
        <v>5.61</v>
      </c>
      <c r="AC28" s="197">
        <v>0</v>
      </c>
      <c r="AD28" s="197">
        <v>0</v>
      </c>
      <c r="AE28" s="197">
        <v>23.78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60.82</v>
      </c>
      <c r="AQ28" s="197">
        <v>0</v>
      </c>
      <c r="AR28" s="197">
        <v>2.97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160.11000000000001</v>
      </c>
      <c r="L29" s="197">
        <v>63.29</v>
      </c>
      <c r="M29" s="197">
        <v>0</v>
      </c>
      <c r="N29" s="197">
        <v>29.1</v>
      </c>
      <c r="O29" s="197">
        <v>48.88</v>
      </c>
      <c r="P29" s="197">
        <v>66.98</v>
      </c>
      <c r="Q29" s="197">
        <v>4.8099999999999996</v>
      </c>
      <c r="R29" s="197">
        <v>10.45</v>
      </c>
      <c r="S29" s="197">
        <v>6.5</v>
      </c>
      <c r="T29" s="197">
        <v>0</v>
      </c>
      <c r="U29" s="197">
        <v>281.24</v>
      </c>
      <c r="V29" s="197">
        <v>5.09</v>
      </c>
      <c r="W29" s="197">
        <v>9.1300000000000008</v>
      </c>
      <c r="X29" s="197">
        <v>24.24</v>
      </c>
      <c r="Y29" s="197">
        <v>0</v>
      </c>
      <c r="Z29">
        <v>0</v>
      </c>
      <c r="AA29" s="197">
        <v>0</v>
      </c>
      <c r="AB29" s="197">
        <v>5.61</v>
      </c>
      <c r="AC29" s="197">
        <v>0</v>
      </c>
      <c r="AD29" s="197">
        <v>0</v>
      </c>
      <c r="AE29" s="197">
        <v>23.78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60.82</v>
      </c>
      <c r="AQ29" s="197">
        <v>0</v>
      </c>
      <c r="AR29" s="197">
        <v>5.84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160.11000000000001</v>
      </c>
      <c r="L30" s="197">
        <v>63.29</v>
      </c>
      <c r="M30" s="197">
        <v>0</v>
      </c>
      <c r="N30" s="197">
        <v>29.1</v>
      </c>
      <c r="O30" s="197">
        <v>48.88</v>
      </c>
      <c r="P30" s="197">
        <v>66.98</v>
      </c>
      <c r="Q30" s="197">
        <v>4.8099999999999996</v>
      </c>
      <c r="R30" s="197">
        <v>10.45</v>
      </c>
      <c r="S30" s="197">
        <v>6.5</v>
      </c>
      <c r="T30" s="197">
        <v>0</v>
      </c>
      <c r="U30" s="197">
        <v>281.24</v>
      </c>
      <c r="V30" s="197">
        <v>5.09</v>
      </c>
      <c r="W30" s="197">
        <v>9.1300000000000008</v>
      </c>
      <c r="X30" s="197">
        <v>24.24</v>
      </c>
      <c r="Y30" s="197">
        <v>0</v>
      </c>
      <c r="Z30">
        <v>0</v>
      </c>
      <c r="AA30" s="197">
        <v>0</v>
      </c>
      <c r="AB30" s="197">
        <v>5.61</v>
      </c>
      <c r="AC30" s="197">
        <v>0</v>
      </c>
      <c r="AD30" s="197">
        <v>0</v>
      </c>
      <c r="AE30" s="197">
        <v>23.78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60.82</v>
      </c>
      <c r="AQ30" s="197">
        <v>0</v>
      </c>
      <c r="AR30" s="197">
        <v>14.48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160.11000000000001</v>
      </c>
      <c r="L31" s="197">
        <v>63.29</v>
      </c>
      <c r="M31" s="197">
        <v>0</v>
      </c>
      <c r="N31" s="197">
        <v>29.1</v>
      </c>
      <c r="O31" s="197">
        <v>48.88</v>
      </c>
      <c r="P31" s="197">
        <v>66.98</v>
      </c>
      <c r="Q31" s="197">
        <v>4.93</v>
      </c>
      <c r="R31" s="197">
        <v>10.45</v>
      </c>
      <c r="S31" s="197">
        <v>6.5</v>
      </c>
      <c r="T31" s="197">
        <v>0</v>
      </c>
      <c r="U31" s="197">
        <v>282.68</v>
      </c>
      <c r="V31" s="197">
        <v>5.0199999999999996</v>
      </c>
      <c r="W31" s="197">
        <v>9.1300000000000008</v>
      </c>
      <c r="X31" s="197">
        <v>24.24</v>
      </c>
      <c r="Y31" s="197">
        <v>0</v>
      </c>
      <c r="Z31">
        <v>0</v>
      </c>
      <c r="AA31" s="197">
        <v>0</v>
      </c>
      <c r="AB31" s="197">
        <v>5.61</v>
      </c>
      <c r="AC31" s="197">
        <v>0</v>
      </c>
      <c r="AD31" s="197">
        <v>0</v>
      </c>
      <c r="AE31" s="197">
        <v>23.78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60.82</v>
      </c>
      <c r="AQ31" s="197">
        <v>0</v>
      </c>
      <c r="AR31" s="197">
        <v>23.27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160.11000000000001</v>
      </c>
      <c r="L32" s="197">
        <v>63.29</v>
      </c>
      <c r="M32" s="197">
        <v>0</v>
      </c>
      <c r="N32" s="197">
        <v>29.1</v>
      </c>
      <c r="O32" s="197">
        <v>48.88</v>
      </c>
      <c r="P32" s="197">
        <v>66.98</v>
      </c>
      <c r="Q32" s="197">
        <v>4.93</v>
      </c>
      <c r="R32" s="197">
        <v>10.45</v>
      </c>
      <c r="S32" s="197">
        <v>6.5</v>
      </c>
      <c r="T32" s="197">
        <v>0</v>
      </c>
      <c r="U32" s="197">
        <v>282.76</v>
      </c>
      <c r="V32" s="197">
        <v>5.0199999999999996</v>
      </c>
      <c r="W32" s="197">
        <v>9.1300000000000008</v>
      </c>
      <c r="X32" s="197">
        <v>24.24</v>
      </c>
      <c r="Y32" s="197">
        <v>0</v>
      </c>
      <c r="Z32">
        <v>0</v>
      </c>
      <c r="AA32" s="197">
        <v>0</v>
      </c>
      <c r="AB32" s="197">
        <v>5.61</v>
      </c>
      <c r="AC32" s="197">
        <v>0</v>
      </c>
      <c r="AD32" s="197">
        <v>0</v>
      </c>
      <c r="AE32" s="197">
        <v>23.78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60.82</v>
      </c>
      <c r="AQ32" s="197">
        <v>0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160.11000000000001</v>
      </c>
      <c r="L33" s="197">
        <v>63.29</v>
      </c>
      <c r="M33" s="197">
        <v>0</v>
      </c>
      <c r="N33" s="197">
        <v>29.1</v>
      </c>
      <c r="O33" s="197">
        <v>48.88</v>
      </c>
      <c r="P33" s="197">
        <v>66.98</v>
      </c>
      <c r="Q33" s="197">
        <v>4.93</v>
      </c>
      <c r="R33" s="197">
        <v>10.45</v>
      </c>
      <c r="S33" s="197">
        <v>6.5</v>
      </c>
      <c r="T33" s="197">
        <v>0</v>
      </c>
      <c r="U33" s="197">
        <v>282.76</v>
      </c>
      <c r="V33" s="197">
        <v>5.0199999999999996</v>
      </c>
      <c r="W33" s="197">
        <v>9.1300000000000008</v>
      </c>
      <c r="X33" s="197">
        <v>24.24</v>
      </c>
      <c r="Y33" s="197">
        <v>0</v>
      </c>
      <c r="Z33">
        <v>0</v>
      </c>
      <c r="AA33" s="197">
        <v>0</v>
      </c>
      <c r="AB33" s="197">
        <v>5.61</v>
      </c>
      <c r="AC33" s="197">
        <v>0</v>
      </c>
      <c r="AD33" s="197">
        <v>0</v>
      </c>
      <c r="AE33" s="197">
        <v>23.78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58.69</v>
      </c>
      <c r="AQ33" s="197">
        <v>0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160.11000000000001</v>
      </c>
      <c r="L34" s="197">
        <v>63.29</v>
      </c>
      <c r="M34" s="197">
        <v>0</v>
      </c>
      <c r="N34" s="197">
        <v>29.1</v>
      </c>
      <c r="O34" s="197">
        <v>48.88</v>
      </c>
      <c r="P34" s="197">
        <v>66.98</v>
      </c>
      <c r="Q34" s="197">
        <v>4.93</v>
      </c>
      <c r="R34" s="197">
        <v>10.45</v>
      </c>
      <c r="S34" s="197">
        <v>6.5</v>
      </c>
      <c r="T34" s="197">
        <v>0</v>
      </c>
      <c r="U34" s="197">
        <v>282.76</v>
      </c>
      <c r="V34" s="197">
        <v>5.0199999999999996</v>
      </c>
      <c r="W34" s="197">
        <v>9.1300000000000008</v>
      </c>
      <c r="X34" s="197">
        <v>24.24</v>
      </c>
      <c r="Y34" s="197">
        <v>0</v>
      </c>
      <c r="Z34">
        <v>0</v>
      </c>
      <c r="AA34" s="197">
        <v>0</v>
      </c>
      <c r="AB34" s="197">
        <v>5.61</v>
      </c>
      <c r="AC34" s="197">
        <v>0</v>
      </c>
      <c r="AD34" s="197">
        <v>0</v>
      </c>
      <c r="AE34" s="197">
        <v>24.49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60.45</v>
      </c>
      <c r="AQ34" s="197">
        <v>0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160.11000000000001</v>
      </c>
      <c r="L35" s="197">
        <v>63.29</v>
      </c>
      <c r="M35" s="197">
        <v>0</v>
      </c>
      <c r="N35" s="197">
        <v>29.1</v>
      </c>
      <c r="O35" s="197">
        <v>48.88</v>
      </c>
      <c r="P35" s="197">
        <v>66.98</v>
      </c>
      <c r="Q35" s="197">
        <v>4.93</v>
      </c>
      <c r="R35" s="197">
        <v>10.45</v>
      </c>
      <c r="S35" s="197">
        <v>6.5</v>
      </c>
      <c r="T35" s="197">
        <v>0</v>
      </c>
      <c r="U35" s="197">
        <v>282.76</v>
      </c>
      <c r="V35" s="197">
        <v>5.0199999999999996</v>
      </c>
      <c r="W35" s="197">
        <v>9.1300000000000008</v>
      </c>
      <c r="X35" s="197">
        <v>24.24</v>
      </c>
      <c r="Y35" s="197">
        <v>0</v>
      </c>
      <c r="Z35">
        <v>0</v>
      </c>
      <c r="AA35" s="197">
        <v>0</v>
      </c>
      <c r="AB35" s="197">
        <v>6.1</v>
      </c>
      <c r="AC35" s="197">
        <v>0</v>
      </c>
      <c r="AD35" s="197">
        <v>0</v>
      </c>
      <c r="AE35" s="197">
        <v>24.49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60.45</v>
      </c>
      <c r="AQ35" s="197">
        <v>0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160.11000000000001</v>
      </c>
      <c r="L36" s="197">
        <v>63.29</v>
      </c>
      <c r="M36" s="197">
        <v>0</v>
      </c>
      <c r="N36" s="197">
        <v>29.1</v>
      </c>
      <c r="O36" s="197">
        <v>48.88</v>
      </c>
      <c r="P36" s="197">
        <v>66.98</v>
      </c>
      <c r="Q36" s="197">
        <v>4.93</v>
      </c>
      <c r="R36" s="197">
        <v>10.45</v>
      </c>
      <c r="S36" s="197">
        <v>6.5</v>
      </c>
      <c r="T36" s="197">
        <v>0</v>
      </c>
      <c r="U36" s="197">
        <v>282.76</v>
      </c>
      <c r="V36" s="197">
        <v>5.0199999999999996</v>
      </c>
      <c r="W36" s="197">
        <v>9.1300000000000008</v>
      </c>
      <c r="X36" s="197">
        <v>24.24</v>
      </c>
      <c r="Y36" s="197">
        <v>0</v>
      </c>
      <c r="Z36">
        <v>0</v>
      </c>
      <c r="AA36" s="197">
        <v>0</v>
      </c>
      <c r="AB36" s="197">
        <v>6.1</v>
      </c>
      <c r="AC36" s="197">
        <v>0</v>
      </c>
      <c r="AD36" s="197">
        <v>0</v>
      </c>
      <c r="AE36" s="197">
        <v>24.98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60.45</v>
      </c>
      <c r="AQ36" s="197">
        <v>0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160.11000000000001</v>
      </c>
      <c r="L37" s="197">
        <v>63.29</v>
      </c>
      <c r="M37" s="197">
        <v>0</v>
      </c>
      <c r="N37" s="197">
        <v>29.1</v>
      </c>
      <c r="O37" s="197">
        <v>48.88</v>
      </c>
      <c r="P37" s="197">
        <v>66.98</v>
      </c>
      <c r="Q37" s="197">
        <v>4.93</v>
      </c>
      <c r="R37" s="197">
        <v>10.45</v>
      </c>
      <c r="S37" s="197">
        <v>6.5</v>
      </c>
      <c r="T37" s="197">
        <v>0</v>
      </c>
      <c r="U37" s="197">
        <v>282.76</v>
      </c>
      <c r="V37" s="197">
        <v>5.0199999999999996</v>
      </c>
      <c r="W37" s="197">
        <v>9.1300000000000008</v>
      </c>
      <c r="X37" s="197">
        <v>24.24</v>
      </c>
      <c r="Y37" s="197">
        <v>0</v>
      </c>
      <c r="Z37">
        <v>0</v>
      </c>
      <c r="AA37" s="197">
        <v>0</v>
      </c>
      <c r="AB37" s="197">
        <v>6.1</v>
      </c>
      <c r="AC37" s="197">
        <v>0</v>
      </c>
      <c r="AD37" s="197">
        <v>0</v>
      </c>
      <c r="AE37" s="197">
        <v>24.98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60.45</v>
      </c>
      <c r="AQ37" s="197">
        <v>0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160.11000000000001</v>
      </c>
      <c r="L38" s="197">
        <v>63.29</v>
      </c>
      <c r="M38" s="197">
        <v>0</v>
      </c>
      <c r="N38" s="197">
        <v>29.1</v>
      </c>
      <c r="O38" s="197">
        <v>48.88</v>
      </c>
      <c r="P38" s="197">
        <v>66.98</v>
      </c>
      <c r="Q38" s="197">
        <v>5.08</v>
      </c>
      <c r="R38" s="197">
        <v>10.45</v>
      </c>
      <c r="S38" s="197">
        <v>6.5</v>
      </c>
      <c r="T38" s="197">
        <v>0</v>
      </c>
      <c r="U38" s="197">
        <v>282.76</v>
      </c>
      <c r="V38" s="197">
        <v>5.0199999999999996</v>
      </c>
      <c r="W38" s="197">
        <v>9.1300000000000008</v>
      </c>
      <c r="X38" s="197">
        <v>24.24</v>
      </c>
      <c r="Y38" s="197">
        <v>0</v>
      </c>
      <c r="Z38">
        <v>0</v>
      </c>
      <c r="AA38" s="197">
        <v>0</v>
      </c>
      <c r="AB38" s="197">
        <v>6.1</v>
      </c>
      <c r="AC38" s="197">
        <v>0</v>
      </c>
      <c r="AD38" s="197">
        <v>0</v>
      </c>
      <c r="AE38" s="197">
        <v>24.98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60.45</v>
      </c>
      <c r="AQ38" s="197">
        <v>0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160.11000000000001</v>
      </c>
      <c r="L39" s="197">
        <v>65.23</v>
      </c>
      <c r="M39" s="197">
        <v>0</v>
      </c>
      <c r="N39" s="197">
        <v>29.1</v>
      </c>
      <c r="O39" s="197">
        <v>48.88</v>
      </c>
      <c r="P39" s="197">
        <v>66.98</v>
      </c>
      <c r="Q39" s="197">
        <v>5.08</v>
      </c>
      <c r="R39" s="197">
        <v>10.45</v>
      </c>
      <c r="S39" s="197">
        <v>6.7</v>
      </c>
      <c r="T39" s="197">
        <v>0</v>
      </c>
      <c r="U39" s="197">
        <v>282.76</v>
      </c>
      <c r="V39" s="197">
        <v>5.0199999999999996</v>
      </c>
      <c r="W39" s="197">
        <v>9.1300000000000008</v>
      </c>
      <c r="X39" s="197">
        <v>24.24</v>
      </c>
      <c r="Y39" s="197">
        <v>0</v>
      </c>
      <c r="Z39">
        <v>0</v>
      </c>
      <c r="AA39" s="197">
        <v>0</v>
      </c>
      <c r="AB39" s="197">
        <v>5.85</v>
      </c>
      <c r="AC39" s="197">
        <v>0</v>
      </c>
      <c r="AD39" s="197">
        <v>0</v>
      </c>
      <c r="AE39" s="197">
        <v>24.98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60.45</v>
      </c>
      <c r="AQ39" s="197">
        <v>0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160.11000000000001</v>
      </c>
      <c r="L40" s="197">
        <v>64.150000000000006</v>
      </c>
      <c r="M40" s="197">
        <v>0</v>
      </c>
      <c r="N40" s="197">
        <v>29.1</v>
      </c>
      <c r="O40" s="197">
        <v>48.88</v>
      </c>
      <c r="P40" s="197">
        <v>66.98</v>
      </c>
      <c r="Q40" s="197">
        <v>5.08</v>
      </c>
      <c r="R40" s="197">
        <v>10.45</v>
      </c>
      <c r="S40" s="197">
        <v>6.7</v>
      </c>
      <c r="T40" s="197">
        <v>0</v>
      </c>
      <c r="U40" s="197">
        <v>282.76</v>
      </c>
      <c r="V40" s="197">
        <v>5.0199999999999996</v>
      </c>
      <c r="W40" s="197">
        <v>9.1300000000000008</v>
      </c>
      <c r="X40" s="197">
        <v>24.24</v>
      </c>
      <c r="Y40" s="197">
        <v>0</v>
      </c>
      <c r="Z40">
        <v>0</v>
      </c>
      <c r="AA40" s="197">
        <v>0</v>
      </c>
      <c r="AB40" s="197">
        <v>5.85</v>
      </c>
      <c r="AC40" s="197">
        <v>0</v>
      </c>
      <c r="AD40" s="197">
        <v>0</v>
      </c>
      <c r="AE40" s="197">
        <v>24.98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60.45</v>
      </c>
      <c r="AQ40" s="197">
        <v>0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85.21</v>
      </c>
      <c r="L41" s="197">
        <v>19.399999999999999</v>
      </c>
      <c r="M41" s="197">
        <v>0</v>
      </c>
      <c r="N41" s="197">
        <v>29.1</v>
      </c>
      <c r="O41" s="197">
        <v>48.88</v>
      </c>
      <c r="P41" s="197">
        <v>66.98</v>
      </c>
      <c r="Q41" s="197">
        <v>2.89</v>
      </c>
      <c r="R41" s="197">
        <v>10.45</v>
      </c>
      <c r="S41" s="197">
        <v>3.34</v>
      </c>
      <c r="T41" s="197">
        <v>0</v>
      </c>
      <c r="U41" s="197">
        <v>282.76</v>
      </c>
      <c r="V41" s="197">
        <v>5.0199999999999996</v>
      </c>
      <c r="W41" s="197">
        <v>9.1300000000000008</v>
      </c>
      <c r="X41" s="197">
        <v>24.24</v>
      </c>
      <c r="Y41" s="197">
        <v>0</v>
      </c>
      <c r="Z41">
        <v>0</v>
      </c>
      <c r="AA41" s="197">
        <v>0</v>
      </c>
      <c r="AB41" s="197">
        <v>6.1</v>
      </c>
      <c r="AC41" s="197">
        <v>0</v>
      </c>
      <c r="AD41" s="197">
        <v>0</v>
      </c>
      <c r="AE41" s="197">
        <v>24.98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60.82</v>
      </c>
      <c r="AQ41" s="197">
        <v>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85.21</v>
      </c>
      <c r="L42" s="197">
        <v>19.39</v>
      </c>
      <c r="M42" s="197">
        <v>0</v>
      </c>
      <c r="N42" s="197">
        <v>29.1</v>
      </c>
      <c r="O42" s="197">
        <v>48.88</v>
      </c>
      <c r="P42" s="197">
        <v>66.98</v>
      </c>
      <c r="Q42" s="197">
        <v>2.89</v>
      </c>
      <c r="R42" s="197">
        <v>10.45</v>
      </c>
      <c r="S42" s="197">
        <v>3.34</v>
      </c>
      <c r="T42" s="197">
        <v>0</v>
      </c>
      <c r="U42" s="197">
        <v>282.76</v>
      </c>
      <c r="V42" s="197">
        <v>5.0199999999999996</v>
      </c>
      <c r="W42" s="197">
        <v>9.1300000000000008</v>
      </c>
      <c r="X42" s="197">
        <v>24.24</v>
      </c>
      <c r="Y42" s="197">
        <v>0</v>
      </c>
      <c r="Z42">
        <v>0</v>
      </c>
      <c r="AA42" s="197">
        <v>0</v>
      </c>
      <c r="AB42" s="197">
        <v>6.1</v>
      </c>
      <c r="AC42" s="197">
        <v>0</v>
      </c>
      <c r="AD42" s="197">
        <v>0</v>
      </c>
      <c r="AE42" s="197">
        <v>24.49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60.82</v>
      </c>
      <c r="AQ42" s="197">
        <v>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98.04</v>
      </c>
      <c r="L43" s="197">
        <v>42.23</v>
      </c>
      <c r="M43" s="197">
        <v>0</v>
      </c>
      <c r="N43" s="197">
        <v>29.11</v>
      </c>
      <c r="O43" s="197">
        <v>48.88</v>
      </c>
      <c r="P43" s="197">
        <v>66.98</v>
      </c>
      <c r="Q43" s="197">
        <v>2.89</v>
      </c>
      <c r="R43" s="197">
        <v>7.18</v>
      </c>
      <c r="S43" s="197">
        <v>3.34</v>
      </c>
      <c r="T43" s="197">
        <v>0</v>
      </c>
      <c r="U43" s="197">
        <v>282.76</v>
      </c>
      <c r="V43" s="197">
        <v>5.0199999999999996</v>
      </c>
      <c r="W43" s="197">
        <v>9.1300000000000008</v>
      </c>
      <c r="X43" s="197">
        <v>24.24</v>
      </c>
      <c r="Y43" s="197">
        <v>0</v>
      </c>
      <c r="Z43">
        <v>0</v>
      </c>
      <c r="AA43" s="197">
        <v>0</v>
      </c>
      <c r="AB43" s="197">
        <v>6.1</v>
      </c>
      <c r="AC43" s="197">
        <v>0</v>
      </c>
      <c r="AD43" s="197">
        <v>0</v>
      </c>
      <c r="AE43" s="197">
        <v>32.01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60.82</v>
      </c>
      <c r="AQ43" s="197">
        <v>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98.04</v>
      </c>
      <c r="L44" s="197">
        <v>45.25</v>
      </c>
      <c r="M44" s="197">
        <v>0</v>
      </c>
      <c r="N44" s="197">
        <v>29.11</v>
      </c>
      <c r="O44" s="197">
        <v>48.88</v>
      </c>
      <c r="P44" s="197">
        <v>66.98</v>
      </c>
      <c r="Q44" s="197">
        <v>2.89</v>
      </c>
      <c r="R44" s="197">
        <v>7.18</v>
      </c>
      <c r="S44" s="197">
        <v>3.34</v>
      </c>
      <c r="T44" s="197">
        <v>0</v>
      </c>
      <c r="U44" s="197">
        <v>282.76</v>
      </c>
      <c r="V44" s="197">
        <v>5.0199999999999996</v>
      </c>
      <c r="W44" s="197">
        <v>9.1300000000000008</v>
      </c>
      <c r="X44" s="197">
        <v>24.24</v>
      </c>
      <c r="Y44" s="197">
        <v>0</v>
      </c>
      <c r="Z44">
        <v>0</v>
      </c>
      <c r="AA44" s="197">
        <v>0</v>
      </c>
      <c r="AB44" s="197">
        <v>6.1</v>
      </c>
      <c r="AC44" s="197">
        <v>0</v>
      </c>
      <c r="AD44" s="197">
        <v>0</v>
      </c>
      <c r="AE44" s="197">
        <v>32.01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60.82</v>
      </c>
      <c r="AQ44" s="197">
        <v>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85.5</v>
      </c>
      <c r="L45" s="197">
        <v>19.170000000000002</v>
      </c>
      <c r="M45" s="197">
        <v>0</v>
      </c>
      <c r="N45" s="197">
        <v>29.11</v>
      </c>
      <c r="O45" s="197">
        <v>48.88</v>
      </c>
      <c r="P45" s="197">
        <v>66.98</v>
      </c>
      <c r="Q45" s="197">
        <v>2.66</v>
      </c>
      <c r="R45" s="197">
        <v>5.04</v>
      </c>
      <c r="S45" s="197">
        <v>3.48</v>
      </c>
      <c r="T45" s="197">
        <v>0</v>
      </c>
      <c r="U45" s="197">
        <v>282.76</v>
      </c>
      <c r="V45" s="197">
        <v>5.0199999999999996</v>
      </c>
      <c r="W45" s="197">
        <v>9.1300000000000008</v>
      </c>
      <c r="X45" s="197">
        <v>24.24</v>
      </c>
      <c r="Y45" s="197">
        <v>0</v>
      </c>
      <c r="Z45">
        <v>0</v>
      </c>
      <c r="AA45" s="197">
        <v>0</v>
      </c>
      <c r="AB45" s="197">
        <v>6.1</v>
      </c>
      <c r="AC45" s="197">
        <v>0</v>
      </c>
      <c r="AD45" s="197">
        <v>0</v>
      </c>
      <c r="AE45" s="197">
        <v>24.49</v>
      </c>
      <c r="AF45" s="197">
        <v>0</v>
      </c>
      <c r="AG45" s="197">
        <v>0</v>
      </c>
      <c r="AH45" s="197">
        <v>0</v>
      </c>
      <c r="AI45" s="197">
        <v>46.8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60.82</v>
      </c>
      <c r="AQ45" s="197">
        <v>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85.5</v>
      </c>
      <c r="L46" s="197">
        <v>19.170000000000002</v>
      </c>
      <c r="M46" s="197">
        <v>0</v>
      </c>
      <c r="N46" s="197">
        <v>29.11</v>
      </c>
      <c r="O46" s="197">
        <v>48.88</v>
      </c>
      <c r="P46" s="197">
        <v>66.98</v>
      </c>
      <c r="Q46" s="197">
        <v>2.66</v>
      </c>
      <c r="R46" s="197">
        <v>5.04</v>
      </c>
      <c r="S46" s="197">
        <v>3.48</v>
      </c>
      <c r="T46" s="197">
        <v>0</v>
      </c>
      <c r="U46" s="197">
        <v>282.76</v>
      </c>
      <c r="V46" s="197">
        <v>5.0199999999999996</v>
      </c>
      <c r="W46" s="197">
        <v>9.1300000000000008</v>
      </c>
      <c r="X46" s="197">
        <v>24.24</v>
      </c>
      <c r="Y46" s="197">
        <v>0</v>
      </c>
      <c r="Z46">
        <v>0</v>
      </c>
      <c r="AA46" s="197">
        <v>0</v>
      </c>
      <c r="AB46" s="197">
        <v>6.1</v>
      </c>
      <c r="AC46" s="197">
        <v>0</v>
      </c>
      <c r="AD46" s="197">
        <v>0</v>
      </c>
      <c r="AE46" s="197">
        <v>24.49</v>
      </c>
      <c r="AF46" s="197">
        <v>0</v>
      </c>
      <c r="AG46" s="197">
        <v>0</v>
      </c>
      <c r="AH46" s="197">
        <v>0</v>
      </c>
      <c r="AI46" s="197">
        <v>46.8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60.82</v>
      </c>
      <c r="AQ46" s="197">
        <v>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85.5</v>
      </c>
      <c r="L47" s="197">
        <v>19.170000000000002</v>
      </c>
      <c r="M47" s="197">
        <v>0</v>
      </c>
      <c r="N47" s="197">
        <v>29.11</v>
      </c>
      <c r="O47" s="197">
        <v>48.88</v>
      </c>
      <c r="P47" s="197">
        <v>66.98</v>
      </c>
      <c r="Q47" s="197">
        <v>2.63</v>
      </c>
      <c r="R47" s="197">
        <v>5.04</v>
      </c>
      <c r="S47" s="197">
        <v>3.56</v>
      </c>
      <c r="T47" s="197">
        <v>0</v>
      </c>
      <c r="U47" s="197">
        <v>282.76</v>
      </c>
      <c r="V47" s="197">
        <v>5.0199999999999996</v>
      </c>
      <c r="W47" s="197">
        <v>9.09</v>
      </c>
      <c r="X47" s="197">
        <v>24.24</v>
      </c>
      <c r="Y47" s="197">
        <v>0</v>
      </c>
      <c r="Z47">
        <v>0</v>
      </c>
      <c r="AA47" s="197">
        <v>0</v>
      </c>
      <c r="AB47" s="197">
        <v>6.1</v>
      </c>
      <c r="AC47" s="197">
        <v>0</v>
      </c>
      <c r="AD47" s="197">
        <v>0</v>
      </c>
      <c r="AE47" s="197">
        <v>24.49</v>
      </c>
      <c r="AF47" s="197">
        <v>0</v>
      </c>
      <c r="AG47" s="197">
        <v>0</v>
      </c>
      <c r="AH47" s="197">
        <v>0</v>
      </c>
      <c r="AI47" s="197">
        <v>46.8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60.82</v>
      </c>
      <c r="AQ47" s="197">
        <v>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80.72</v>
      </c>
      <c r="L48" s="197">
        <v>19.170000000000002</v>
      </c>
      <c r="M48" s="197">
        <v>0</v>
      </c>
      <c r="N48" s="197">
        <v>29.11</v>
      </c>
      <c r="O48" s="197">
        <v>48.88</v>
      </c>
      <c r="P48" s="197">
        <v>66.98</v>
      </c>
      <c r="Q48" s="197">
        <v>2.63</v>
      </c>
      <c r="R48" s="197">
        <v>5.04</v>
      </c>
      <c r="S48" s="197">
        <v>3.56</v>
      </c>
      <c r="T48" s="197">
        <v>0</v>
      </c>
      <c r="U48" s="197">
        <v>282.76</v>
      </c>
      <c r="V48" s="197">
        <v>5.0199999999999996</v>
      </c>
      <c r="W48" s="197">
        <v>9.09</v>
      </c>
      <c r="X48" s="197">
        <v>24.24</v>
      </c>
      <c r="Y48" s="197">
        <v>0</v>
      </c>
      <c r="Z48">
        <v>0</v>
      </c>
      <c r="AA48" s="197">
        <v>0</v>
      </c>
      <c r="AB48" s="197">
        <v>6.1</v>
      </c>
      <c r="AC48" s="197">
        <v>0</v>
      </c>
      <c r="AD48" s="197">
        <v>0</v>
      </c>
      <c r="AE48" s="197">
        <v>24.49</v>
      </c>
      <c r="AF48" s="197">
        <v>0</v>
      </c>
      <c r="AG48" s="197">
        <v>0</v>
      </c>
      <c r="AH48" s="197">
        <v>0</v>
      </c>
      <c r="AI48" s="197">
        <v>46.8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60.82</v>
      </c>
      <c r="AQ48" s="197">
        <v>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80.72</v>
      </c>
      <c r="L49" s="197">
        <v>19.170000000000002</v>
      </c>
      <c r="M49" s="197">
        <v>0</v>
      </c>
      <c r="N49" s="197">
        <v>29.11</v>
      </c>
      <c r="O49" s="197">
        <v>48.88</v>
      </c>
      <c r="P49" s="197">
        <v>66.98</v>
      </c>
      <c r="Q49" s="197">
        <v>2.57</v>
      </c>
      <c r="R49" s="197">
        <v>5.05</v>
      </c>
      <c r="S49" s="197">
        <v>3.52</v>
      </c>
      <c r="T49" s="197">
        <v>0</v>
      </c>
      <c r="U49" s="197">
        <v>282.76</v>
      </c>
      <c r="V49" s="197">
        <v>5.0199999999999996</v>
      </c>
      <c r="W49" s="197">
        <v>9.09</v>
      </c>
      <c r="X49" s="197">
        <v>24.24</v>
      </c>
      <c r="Y49" s="197">
        <v>0</v>
      </c>
      <c r="Z49">
        <v>0</v>
      </c>
      <c r="AA49" s="197">
        <v>0</v>
      </c>
      <c r="AB49" s="197">
        <v>6.1</v>
      </c>
      <c r="AC49" s="197">
        <v>0</v>
      </c>
      <c r="AD49" s="197">
        <v>0</v>
      </c>
      <c r="AE49" s="197">
        <v>24.49</v>
      </c>
      <c r="AF49" s="197">
        <v>0</v>
      </c>
      <c r="AG49" s="197">
        <v>0</v>
      </c>
      <c r="AH49" s="197">
        <v>0</v>
      </c>
      <c r="AI49" s="197">
        <v>46.8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60.82</v>
      </c>
      <c r="AQ49" s="197">
        <v>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80.72</v>
      </c>
      <c r="L50" s="197">
        <v>19.170000000000002</v>
      </c>
      <c r="M50" s="197">
        <v>0</v>
      </c>
      <c r="N50" s="197">
        <v>29.11</v>
      </c>
      <c r="O50" s="197">
        <v>48.88</v>
      </c>
      <c r="P50" s="197">
        <v>66.98</v>
      </c>
      <c r="Q50" s="197">
        <v>2.57</v>
      </c>
      <c r="R50" s="197">
        <v>5.05</v>
      </c>
      <c r="S50" s="197">
        <v>3.52</v>
      </c>
      <c r="T50" s="197">
        <v>0</v>
      </c>
      <c r="U50" s="197">
        <v>282.76</v>
      </c>
      <c r="V50" s="197">
        <v>5.0199999999999996</v>
      </c>
      <c r="W50" s="197">
        <v>9.09</v>
      </c>
      <c r="X50" s="197">
        <v>24.24</v>
      </c>
      <c r="Y50" s="197">
        <v>0</v>
      </c>
      <c r="Z50">
        <v>0</v>
      </c>
      <c r="AA50" s="197">
        <v>0</v>
      </c>
      <c r="AB50" s="197">
        <v>6.1</v>
      </c>
      <c r="AC50" s="197">
        <v>0</v>
      </c>
      <c r="AD50" s="197">
        <v>0</v>
      </c>
      <c r="AE50" s="197">
        <v>24.49</v>
      </c>
      <c r="AF50" s="197">
        <v>0</v>
      </c>
      <c r="AG50" s="197">
        <v>0</v>
      </c>
      <c r="AH50" s="197">
        <v>0</v>
      </c>
      <c r="AI50" s="197">
        <v>46.8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60.82</v>
      </c>
      <c r="AQ50" s="197">
        <v>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80.72</v>
      </c>
      <c r="L51" s="197">
        <v>19.170000000000002</v>
      </c>
      <c r="M51" s="197">
        <v>0</v>
      </c>
      <c r="N51" s="197">
        <v>29.1</v>
      </c>
      <c r="O51" s="197">
        <v>48.88</v>
      </c>
      <c r="P51" s="197">
        <v>66.989999999999995</v>
      </c>
      <c r="Q51" s="197">
        <v>2.59</v>
      </c>
      <c r="R51" s="197">
        <v>5.05</v>
      </c>
      <c r="S51" s="197">
        <v>3.31</v>
      </c>
      <c r="T51" s="197">
        <v>0</v>
      </c>
      <c r="U51" s="197">
        <v>282.76</v>
      </c>
      <c r="V51" s="197">
        <v>5.0199999999999996</v>
      </c>
      <c r="W51" s="197">
        <v>8.98</v>
      </c>
      <c r="X51" s="197">
        <v>24.24</v>
      </c>
      <c r="Y51" s="197">
        <v>0</v>
      </c>
      <c r="Z51">
        <v>0</v>
      </c>
      <c r="AA51" s="197">
        <v>0</v>
      </c>
      <c r="AB51" s="197">
        <v>5.85</v>
      </c>
      <c r="AC51" s="197">
        <v>0</v>
      </c>
      <c r="AD51" s="197">
        <v>0</v>
      </c>
      <c r="AE51" s="197">
        <v>24.49</v>
      </c>
      <c r="AF51" s="197">
        <v>0</v>
      </c>
      <c r="AG51" s="197">
        <v>0</v>
      </c>
      <c r="AH51" s="197">
        <v>0</v>
      </c>
      <c r="AI51" s="197">
        <v>46.8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60.82</v>
      </c>
      <c r="AQ51" s="197">
        <v>0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80.72</v>
      </c>
      <c r="L52" s="197">
        <v>19.170000000000002</v>
      </c>
      <c r="M52" s="197">
        <v>0</v>
      </c>
      <c r="N52" s="197">
        <v>29.1</v>
      </c>
      <c r="O52" s="197">
        <v>48.88</v>
      </c>
      <c r="P52" s="197">
        <v>66.989999999999995</v>
      </c>
      <c r="Q52" s="197">
        <v>2.59</v>
      </c>
      <c r="R52" s="197">
        <v>5.05</v>
      </c>
      <c r="S52" s="197">
        <v>3.31</v>
      </c>
      <c r="T52" s="197">
        <v>0</v>
      </c>
      <c r="U52" s="197">
        <v>282.76</v>
      </c>
      <c r="V52" s="197">
        <v>5.0199999999999996</v>
      </c>
      <c r="W52" s="197">
        <v>8.98</v>
      </c>
      <c r="X52" s="197">
        <v>24.24</v>
      </c>
      <c r="Y52" s="197">
        <v>0</v>
      </c>
      <c r="Z52">
        <v>0</v>
      </c>
      <c r="AA52" s="197">
        <v>0</v>
      </c>
      <c r="AB52" s="197">
        <v>5.85</v>
      </c>
      <c r="AC52" s="197">
        <v>0</v>
      </c>
      <c r="AD52" s="197">
        <v>0</v>
      </c>
      <c r="AE52" s="197">
        <v>24.49</v>
      </c>
      <c r="AF52" s="197">
        <v>0</v>
      </c>
      <c r="AG52" s="197">
        <v>0</v>
      </c>
      <c r="AH52" s="197">
        <v>0</v>
      </c>
      <c r="AI52" s="197">
        <v>46.8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60.82</v>
      </c>
      <c r="AQ52" s="197">
        <v>0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80.72</v>
      </c>
      <c r="L53" s="197">
        <v>19.170000000000002</v>
      </c>
      <c r="M53" s="197">
        <v>0</v>
      </c>
      <c r="N53" s="197">
        <v>29.1</v>
      </c>
      <c r="O53" s="197">
        <v>48.88</v>
      </c>
      <c r="P53" s="197">
        <v>66.989999999999995</v>
      </c>
      <c r="Q53" s="197">
        <v>2.59</v>
      </c>
      <c r="R53" s="197">
        <v>5.05</v>
      </c>
      <c r="S53" s="197">
        <v>3.31</v>
      </c>
      <c r="T53" s="197">
        <v>0</v>
      </c>
      <c r="U53" s="197">
        <v>282.76</v>
      </c>
      <c r="V53" s="197">
        <v>5.0199999999999996</v>
      </c>
      <c r="W53" s="197">
        <v>8.98</v>
      </c>
      <c r="X53" s="197">
        <v>24.24</v>
      </c>
      <c r="Y53" s="197">
        <v>0</v>
      </c>
      <c r="Z53">
        <v>0</v>
      </c>
      <c r="AA53" s="197">
        <v>0</v>
      </c>
      <c r="AB53" s="197">
        <v>5.85</v>
      </c>
      <c r="AC53" s="197">
        <v>0</v>
      </c>
      <c r="AD53" s="197">
        <v>0</v>
      </c>
      <c r="AE53" s="197">
        <v>24.49</v>
      </c>
      <c r="AF53" s="197">
        <v>0</v>
      </c>
      <c r="AG53" s="197">
        <v>0</v>
      </c>
      <c r="AH53" s="197">
        <v>0</v>
      </c>
      <c r="AI53" s="197">
        <v>46.8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68.569999999999993</v>
      </c>
      <c r="AQ53" s="197">
        <v>0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80.72</v>
      </c>
      <c r="L54" s="197">
        <v>19.170000000000002</v>
      </c>
      <c r="M54" s="197">
        <v>0</v>
      </c>
      <c r="N54" s="197">
        <v>29.1</v>
      </c>
      <c r="O54" s="197">
        <v>48.88</v>
      </c>
      <c r="P54" s="197">
        <v>66.989999999999995</v>
      </c>
      <c r="Q54" s="197">
        <v>2.59</v>
      </c>
      <c r="R54" s="197">
        <v>5.04</v>
      </c>
      <c r="S54" s="197">
        <v>3.31</v>
      </c>
      <c r="T54" s="197">
        <v>0</v>
      </c>
      <c r="U54" s="197">
        <v>282.76</v>
      </c>
      <c r="V54" s="197">
        <v>5.0199999999999996</v>
      </c>
      <c r="W54" s="197">
        <v>8.98</v>
      </c>
      <c r="X54" s="197">
        <v>24.24</v>
      </c>
      <c r="Y54" s="197">
        <v>0</v>
      </c>
      <c r="Z54">
        <v>0</v>
      </c>
      <c r="AA54" s="197">
        <v>0</v>
      </c>
      <c r="AB54" s="197">
        <v>5.85</v>
      </c>
      <c r="AC54" s="197">
        <v>0</v>
      </c>
      <c r="AD54" s="197">
        <v>0</v>
      </c>
      <c r="AE54" s="197">
        <v>24.49</v>
      </c>
      <c r="AF54" s="197">
        <v>0</v>
      </c>
      <c r="AG54" s="197">
        <v>0</v>
      </c>
      <c r="AH54" s="197">
        <v>0</v>
      </c>
      <c r="AI54" s="197">
        <v>46.8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68.569999999999993</v>
      </c>
      <c r="AQ54" s="197">
        <v>0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82.32</v>
      </c>
      <c r="L55" s="197">
        <v>19.170000000000002</v>
      </c>
      <c r="M55" s="197">
        <v>0</v>
      </c>
      <c r="N55" s="197">
        <v>30</v>
      </c>
      <c r="O55" s="197">
        <v>50.38</v>
      </c>
      <c r="P55" s="197">
        <v>69.040000000000006</v>
      </c>
      <c r="Q55" s="197">
        <v>2.02</v>
      </c>
      <c r="R55" s="197">
        <v>5.04</v>
      </c>
      <c r="S55" s="197">
        <v>3.04</v>
      </c>
      <c r="T55" s="197">
        <v>0</v>
      </c>
      <c r="U55" s="197">
        <v>282.76</v>
      </c>
      <c r="V55" s="197">
        <v>5.0199999999999996</v>
      </c>
      <c r="W55" s="197">
        <v>8.98</v>
      </c>
      <c r="X55" s="197">
        <v>24.24</v>
      </c>
      <c r="Y55" s="197">
        <v>0</v>
      </c>
      <c r="Z55">
        <v>0</v>
      </c>
      <c r="AA55" s="197">
        <v>0</v>
      </c>
      <c r="AB55" s="197">
        <v>5.85</v>
      </c>
      <c r="AC55" s="197">
        <v>0</v>
      </c>
      <c r="AD55" s="197">
        <v>0</v>
      </c>
      <c r="AE55" s="197">
        <v>24.49</v>
      </c>
      <c r="AF55" s="197">
        <v>0</v>
      </c>
      <c r="AG55" s="197">
        <v>0</v>
      </c>
      <c r="AH55" s="197">
        <v>0</v>
      </c>
      <c r="AI55" s="197">
        <v>46.8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68.569999999999993</v>
      </c>
      <c r="AQ55" s="197">
        <v>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82.32</v>
      </c>
      <c r="L56" s="197">
        <v>19.170000000000002</v>
      </c>
      <c r="M56" s="197">
        <v>0</v>
      </c>
      <c r="N56" s="197">
        <v>30</v>
      </c>
      <c r="O56" s="197">
        <v>50.38</v>
      </c>
      <c r="P56" s="197">
        <v>69.040000000000006</v>
      </c>
      <c r="Q56" s="197">
        <v>2.02</v>
      </c>
      <c r="R56" s="197">
        <v>5.04</v>
      </c>
      <c r="S56" s="197">
        <v>3.04</v>
      </c>
      <c r="T56" s="197">
        <v>0</v>
      </c>
      <c r="U56" s="197">
        <v>282.76</v>
      </c>
      <c r="V56" s="197">
        <v>5.0199999999999996</v>
      </c>
      <c r="W56" s="197">
        <v>8.98</v>
      </c>
      <c r="X56" s="197">
        <v>24.24</v>
      </c>
      <c r="Y56" s="197">
        <v>0</v>
      </c>
      <c r="Z56">
        <v>0</v>
      </c>
      <c r="AA56" s="197">
        <v>0</v>
      </c>
      <c r="AB56" s="197">
        <v>5.85</v>
      </c>
      <c r="AC56" s="197">
        <v>0</v>
      </c>
      <c r="AD56" s="197">
        <v>0</v>
      </c>
      <c r="AE56" s="197">
        <v>24.49</v>
      </c>
      <c r="AF56" s="197">
        <v>0</v>
      </c>
      <c r="AG56" s="197">
        <v>0</v>
      </c>
      <c r="AH56" s="197">
        <v>0</v>
      </c>
      <c r="AI56" s="197">
        <v>46.8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68.569999999999993</v>
      </c>
      <c r="AQ56" s="197">
        <v>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85.72</v>
      </c>
      <c r="L57" s="197">
        <v>19.350000000000001</v>
      </c>
      <c r="M57" s="197">
        <v>0</v>
      </c>
      <c r="N57" s="197">
        <v>29.11</v>
      </c>
      <c r="O57" s="197">
        <v>48.88</v>
      </c>
      <c r="P57" s="197">
        <v>66.98</v>
      </c>
      <c r="Q57" s="197">
        <v>2.04</v>
      </c>
      <c r="R57" s="197">
        <v>5.0599999999999996</v>
      </c>
      <c r="S57" s="197">
        <v>3.07</v>
      </c>
      <c r="T57" s="197">
        <v>0</v>
      </c>
      <c r="U57" s="197">
        <v>282.76</v>
      </c>
      <c r="V57" s="197">
        <v>5.0199999999999996</v>
      </c>
      <c r="W57" s="197">
        <v>9.11</v>
      </c>
      <c r="X57" s="197">
        <v>24.24</v>
      </c>
      <c r="Y57" s="197">
        <v>0</v>
      </c>
      <c r="Z57">
        <v>0</v>
      </c>
      <c r="AA57" s="197">
        <v>0</v>
      </c>
      <c r="AB57" s="197">
        <v>5.85</v>
      </c>
      <c r="AC57" s="197">
        <v>0</v>
      </c>
      <c r="AD57" s="197">
        <v>0</v>
      </c>
      <c r="AE57" s="197">
        <v>24.49</v>
      </c>
      <c r="AF57" s="197">
        <v>0</v>
      </c>
      <c r="AG57" s="197">
        <v>0</v>
      </c>
      <c r="AH57" s="197">
        <v>0</v>
      </c>
      <c r="AI57" s="197">
        <v>46.8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68.569999999999993</v>
      </c>
      <c r="AQ57" s="197">
        <v>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85.72</v>
      </c>
      <c r="L58" s="197">
        <v>19.350000000000001</v>
      </c>
      <c r="M58" s="197">
        <v>0</v>
      </c>
      <c r="N58" s="197">
        <v>29.11</v>
      </c>
      <c r="O58" s="197">
        <v>48.88</v>
      </c>
      <c r="P58" s="197">
        <v>66.98</v>
      </c>
      <c r="Q58" s="197">
        <v>2.04</v>
      </c>
      <c r="R58" s="197">
        <v>5.0599999999999996</v>
      </c>
      <c r="S58" s="197">
        <v>3.07</v>
      </c>
      <c r="T58" s="197">
        <v>0</v>
      </c>
      <c r="U58" s="197">
        <v>282.76</v>
      </c>
      <c r="V58" s="197">
        <v>5.0199999999999996</v>
      </c>
      <c r="W58" s="197">
        <v>9.11</v>
      </c>
      <c r="X58" s="197">
        <v>24.24</v>
      </c>
      <c r="Y58" s="197">
        <v>0</v>
      </c>
      <c r="Z58">
        <v>0</v>
      </c>
      <c r="AA58" s="197">
        <v>0</v>
      </c>
      <c r="AB58" s="197">
        <v>5.85</v>
      </c>
      <c r="AC58" s="197">
        <v>0</v>
      </c>
      <c r="AD58" s="197">
        <v>0</v>
      </c>
      <c r="AE58" s="197">
        <v>24.49</v>
      </c>
      <c r="AF58" s="197">
        <v>0</v>
      </c>
      <c r="AG58" s="197">
        <v>0</v>
      </c>
      <c r="AH58" s="197">
        <v>0</v>
      </c>
      <c r="AI58" s="197">
        <v>46.8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68.569999999999993</v>
      </c>
      <c r="AQ58" s="197">
        <v>0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91.28</v>
      </c>
      <c r="L59" s="197">
        <v>19.170000000000002</v>
      </c>
      <c r="M59" s="197">
        <v>0</v>
      </c>
      <c r="N59" s="197">
        <v>28.86</v>
      </c>
      <c r="O59" s="197">
        <v>44.33</v>
      </c>
      <c r="P59" s="197">
        <v>66.98</v>
      </c>
      <c r="Q59" s="197">
        <v>2.04</v>
      </c>
      <c r="R59" s="197">
        <v>10.45</v>
      </c>
      <c r="S59" s="197">
        <v>3.07</v>
      </c>
      <c r="T59" s="197">
        <v>0</v>
      </c>
      <c r="U59" s="197">
        <v>282.76</v>
      </c>
      <c r="V59" s="197">
        <v>5.0199999999999996</v>
      </c>
      <c r="W59" s="197">
        <v>9.58</v>
      </c>
      <c r="X59" s="197">
        <v>24.24</v>
      </c>
      <c r="Y59" s="197">
        <v>0</v>
      </c>
      <c r="Z59">
        <v>0</v>
      </c>
      <c r="AA59" s="197">
        <v>0</v>
      </c>
      <c r="AB59" s="197">
        <v>5.61</v>
      </c>
      <c r="AC59" s="197">
        <v>0</v>
      </c>
      <c r="AD59" s="197">
        <v>0</v>
      </c>
      <c r="AE59" s="197">
        <v>24.49</v>
      </c>
      <c r="AF59" s="197">
        <v>0</v>
      </c>
      <c r="AG59" s="197">
        <v>0</v>
      </c>
      <c r="AH59" s="197">
        <v>0</v>
      </c>
      <c r="AI59" s="197">
        <v>46.8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68.569999999999993</v>
      </c>
      <c r="AQ59" s="197">
        <v>0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131.16999999999999</v>
      </c>
      <c r="L60" s="197">
        <v>19.170000000000002</v>
      </c>
      <c r="M60" s="197">
        <v>0</v>
      </c>
      <c r="N60" s="197">
        <v>29.1</v>
      </c>
      <c r="O60" s="197">
        <v>48.88</v>
      </c>
      <c r="P60" s="197">
        <v>66.98</v>
      </c>
      <c r="Q60" s="197">
        <v>2.04</v>
      </c>
      <c r="R60" s="197">
        <v>10.45</v>
      </c>
      <c r="S60" s="197">
        <v>3.07</v>
      </c>
      <c r="T60" s="197">
        <v>0</v>
      </c>
      <c r="U60" s="197">
        <v>282.76</v>
      </c>
      <c r="V60" s="197">
        <v>5.0199999999999996</v>
      </c>
      <c r="W60" s="197">
        <v>9.58</v>
      </c>
      <c r="X60" s="197">
        <v>24.24</v>
      </c>
      <c r="Y60" s="197">
        <v>0</v>
      </c>
      <c r="Z60">
        <v>0</v>
      </c>
      <c r="AA60" s="197">
        <v>0</v>
      </c>
      <c r="AB60" s="197">
        <v>5.61</v>
      </c>
      <c r="AC60" s="197">
        <v>0</v>
      </c>
      <c r="AD60" s="197">
        <v>0</v>
      </c>
      <c r="AE60" s="197">
        <v>24.49</v>
      </c>
      <c r="AF60" s="197">
        <v>0</v>
      </c>
      <c r="AG60" s="197">
        <v>0</v>
      </c>
      <c r="AH60" s="197">
        <v>0</v>
      </c>
      <c r="AI60" s="197">
        <v>46.8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68.569999999999993</v>
      </c>
      <c r="AQ60" s="197">
        <v>0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131.16999999999999</v>
      </c>
      <c r="L61" s="197">
        <v>19.170000000000002</v>
      </c>
      <c r="M61" s="197">
        <v>0</v>
      </c>
      <c r="N61" s="197">
        <v>29.1</v>
      </c>
      <c r="O61" s="197">
        <v>48.88</v>
      </c>
      <c r="P61" s="197">
        <v>66.98</v>
      </c>
      <c r="Q61" s="197">
        <v>2.04</v>
      </c>
      <c r="R61" s="197">
        <v>10.45</v>
      </c>
      <c r="S61" s="197">
        <v>3.07</v>
      </c>
      <c r="T61" s="197">
        <v>0</v>
      </c>
      <c r="U61" s="197">
        <v>282.76</v>
      </c>
      <c r="V61" s="197">
        <v>5.0199999999999996</v>
      </c>
      <c r="W61" s="197">
        <v>9.58</v>
      </c>
      <c r="X61" s="197">
        <v>24.24</v>
      </c>
      <c r="Y61" s="197">
        <v>0</v>
      </c>
      <c r="Z61">
        <v>0</v>
      </c>
      <c r="AA61" s="197">
        <v>0</v>
      </c>
      <c r="AB61" s="197">
        <v>5.61</v>
      </c>
      <c r="AC61" s="197">
        <v>0</v>
      </c>
      <c r="AD61" s="197">
        <v>0</v>
      </c>
      <c r="AE61" s="197">
        <v>24.49</v>
      </c>
      <c r="AF61" s="197">
        <v>0</v>
      </c>
      <c r="AG61" s="197">
        <v>0</v>
      </c>
      <c r="AH61" s="197">
        <v>0</v>
      </c>
      <c r="AI61" s="197">
        <v>46.8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68.569999999999993</v>
      </c>
      <c r="AQ61" s="197">
        <v>0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131.16999999999999</v>
      </c>
      <c r="L62" s="197">
        <v>19.170000000000002</v>
      </c>
      <c r="M62" s="197">
        <v>0</v>
      </c>
      <c r="N62" s="197">
        <v>29.1</v>
      </c>
      <c r="O62" s="197">
        <v>48.88</v>
      </c>
      <c r="P62" s="197">
        <v>66.98</v>
      </c>
      <c r="Q62" s="197">
        <v>2.04</v>
      </c>
      <c r="R62" s="197">
        <v>10.45</v>
      </c>
      <c r="S62" s="197">
        <v>3.07</v>
      </c>
      <c r="T62" s="197">
        <v>0</v>
      </c>
      <c r="U62" s="197">
        <v>282.76</v>
      </c>
      <c r="V62" s="197">
        <v>5.0199999999999996</v>
      </c>
      <c r="W62" s="197">
        <v>9.58</v>
      </c>
      <c r="X62" s="197">
        <v>24.24</v>
      </c>
      <c r="Y62" s="197">
        <v>0</v>
      </c>
      <c r="Z62">
        <v>0</v>
      </c>
      <c r="AA62" s="197">
        <v>0</v>
      </c>
      <c r="AB62" s="197">
        <v>5.61</v>
      </c>
      <c r="AC62" s="197">
        <v>0</v>
      </c>
      <c r="AD62" s="197">
        <v>0</v>
      </c>
      <c r="AE62" s="197">
        <v>24.49</v>
      </c>
      <c r="AF62" s="197">
        <v>0</v>
      </c>
      <c r="AG62" s="197">
        <v>0</v>
      </c>
      <c r="AH62" s="197">
        <v>0</v>
      </c>
      <c r="AI62" s="197">
        <v>46.8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68.569999999999993</v>
      </c>
      <c r="AQ62" s="197">
        <v>0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131.16999999999999</v>
      </c>
      <c r="L63" s="197">
        <v>19.170000000000002</v>
      </c>
      <c r="M63" s="197">
        <v>0</v>
      </c>
      <c r="N63" s="197">
        <v>29.1</v>
      </c>
      <c r="O63" s="197">
        <v>48.88</v>
      </c>
      <c r="P63" s="197">
        <v>66.98</v>
      </c>
      <c r="Q63" s="197">
        <v>2.04</v>
      </c>
      <c r="R63" s="197">
        <v>10.45</v>
      </c>
      <c r="S63" s="197">
        <v>3.07</v>
      </c>
      <c r="T63" s="197">
        <v>0</v>
      </c>
      <c r="U63" s="197">
        <v>282.76</v>
      </c>
      <c r="V63" s="197">
        <v>5.0199999999999996</v>
      </c>
      <c r="W63" s="197">
        <v>9.58</v>
      </c>
      <c r="X63" s="197">
        <v>24.24</v>
      </c>
      <c r="Y63" s="197">
        <v>0</v>
      </c>
      <c r="Z63">
        <v>0</v>
      </c>
      <c r="AA63" s="197">
        <v>0</v>
      </c>
      <c r="AB63" s="197">
        <v>5.61</v>
      </c>
      <c r="AC63" s="197">
        <v>0</v>
      </c>
      <c r="AD63" s="197">
        <v>0</v>
      </c>
      <c r="AE63" s="197">
        <v>23.85</v>
      </c>
      <c r="AF63" s="197">
        <v>0</v>
      </c>
      <c r="AG63" s="197">
        <v>0</v>
      </c>
      <c r="AH63" s="197">
        <v>0</v>
      </c>
      <c r="AI63" s="197">
        <v>46.8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68.569999999999993</v>
      </c>
      <c r="AQ63" s="197">
        <v>0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131.16999999999999</v>
      </c>
      <c r="L64" s="197">
        <v>30.27</v>
      </c>
      <c r="M64" s="197">
        <v>0</v>
      </c>
      <c r="N64" s="197">
        <v>29.1</v>
      </c>
      <c r="O64" s="197">
        <v>48.88</v>
      </c>
      <c r="P64" s="197">
        <v>66.98</v>
      </c>
      <c r="Q64" s="197">
        <v>2.04</v>
      </c>
      <c r="R64" s="197">
        <v>10.45</v>
      </c>
      <c r="S64" s="197">
        <v>3.07</v>
      </c>
      <c r="T64" s="197">
        <v>0</v>
      </c>
      <c r="U64" s="197">
        <v>282.76</v>
      </c>
      <c r="V64" s="197">
        <v>5.0199999999999996</v>
      </c>
      <c r="W64" s="197">
        <v>9.58</v>
      </c>
      <c r="X64" s="197">
        <v>24.24</v>
      </c>
      <c r="Y64" s="197">
        <v>0</v>
      </c>
      <c r="Z64">
        <v>0</v>
      </c>
      <c r="AA64" s="197">
        <v>0</v>
      </c>
      <c r="AB64" s="197">
        <v>5.61</v>
      </c>
      <c r="AC64" s="197">
        <v>0</v>
      </c>
      <c r="AD64" s="197">
        <v>0</v>
      </c>
      <c r="AE64" s="197">
        <v>23.85</v>
      </c>
      <c r="AF64" s="197">
        <v>0</v>
      </c>
      <c r="AG64" s="197">
        <v>0</v>
      </c>
      <c r="AH64" s="197">
        <v>0</v>
      </c>
      <c r="AI64" s="197">
        <v>46.8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68.569999999999993</v>
      </c>
      <c r="AQ64" s="197">
        <v>0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121.08</v>
      </c>
      <c r="L65" s="197">
        <v>19.170000000000002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2.04</v>
      </c>
      <c r="R65" s="197">
        <v>10.45</v>
      </c>
      <c r="S65" s="197">
        <v>3.07</v>
      </c>
      <c r="T65" s="197">
        <v>0</v>
      </c>
      <c r="U65" s="197">
        <v>282.76</v>
      </c>
      <c r="V65" s="197">
        <v>5.0199999999999996</v>
      </c>
      <c r="W65" s="197">
        <v>9.82</v>
      </c>
      <c r="X65" s="197">
        <v>24.24</v>
      </c>
      <c r="Y65" s="197">
        <v>0</v>
      </c>
      <c r="Z65">
        <v>0</v>
      </c>
      <c r="AA65" s="197">
        <v>0</v>
      </c>
      <c r="AB65" s="197">
        <v>5.61</v>
      </c>
      <c r="AC65" s="197">
        <v>0</v>
      </c>
      <c r="AD65" s="197">
        <v>0</v>
      </c>
      <c r="AE65" s="197">
        <v>23.85</v>
      </c>
      <c r="AF65" s="197">
        <v>0</v>
      </c>
      <c r="AG65" s="197">
        <v>0</v>
      </c>
      <c r="AH65" s="197">
        <v>0</v>
      </c>
      <c r="AI65" s="197">
        <v>46.8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68.569999999999993</v>
      </c>
      <c r="AQ65" s="197">
        <v>0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121.08</v>
      </c>
      <c r="L66" s="197">
        <v>19.170000000000002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2.04</v>
      </c>
      <c r="R66" s="197">
        <v>10.45</v>
      </c>
      <c r="S66" s="197">
        <v>3.07</v>
      </c>
      <c r="T66" s="197">
        <v>0</v>
      </c>
      <c r="U66" s="197">
        <v>282.76</v>
      </c>
      <c r="V66" s="197">
        <v>5.0199999999999996</v>
      </c>
      <c r="W66" s="197">
        <v>9.82</v>
      </c>
      <c r="X66" s="197">
        <v>24.24</v>
      </c>
      <c r="Y66" s="197">
        <v>0</v>
      </c>
      <c r="Z66">
        <v>0</v>
      </c>
      <c r="AA66" s="197">
        <v>0</v>
      </c>
      <c r="AB66" s="197">
        <v>5.61</v>
      </c>
      <c r="AC66" s="197">
        <v>0</v>
      </c>
      <c r="AD66" s="197">
        <v>0</v>
      </c>
      <c r="AE66" s="197">
        <v>23.85</v>
      </c>
      <c r="AF66" s="197">
        <v>0</v>
      </c>
      <c r="AG66" s="197">
        <v>0</v>
      </c>
      <c r="AH66" s="197">
        <v>0</v>
      </c>
      <c r="AI66" s="197">
        <v>46.8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68.569999999999993</v>
      </c>
      <c r="AQ66" s="197">
        <v>0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100.9</v>
      </c>
      <c r="L67" s="197">
        <v>19.170000000000002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2.04</v>
      </c>
      <c r="R67" s="197">
        <v>10.45</v>
      </c>
      <c r="S67" s="197">
        <v>3.07</v>
      </c>
      <c r="T67" s="197">
        <v>0</v>
      </c>
      <c r="U67" s="197">
        <v>282.76</v>
      </c>
      <c r="V67" s="197">
        <v>5.0199999999999996</v>
      </c>
      <c r="W67" s="197">
        <v>9.82</v>
      </c>
      <c r="X67" s="197">
        <v>24.24</v>
      </c>
      <c r="Y67" s="197">
        <v>0</v>
      </c>
      <c r="Z67">
        <v>0</v>
      </c>
      <c r="AA67" s="197">
        <v>0</v>
      </c>
      <c r="AB67" s="197">
        <v>5.61</v>
      </c>
      <c r="AC67" s="197">
        <v>0</v>
      </c>
      <c r="AD67" s="197">
        <v>0</v>
      </c>
      <c r="AE67" s="197">
        <v>23.85</v>
      </c>
      <c r="AF67" s="197">
        <v>0</v>
      </c>
      <c r="AG67" s="197">
        <v>0</v>
      </c>
      <c r="AH67" s="197">
        <v>0</v>
      </c>
      <c r="AI67" s="197">
        <v>46.8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68.569999999999993</v>
      </c>
      <c r="AQ67" s="197">
        <v>0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100.9</v>
      </c>
      <c r="L68" s="197">
        <v>19.170000000000002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2.04</v>
      </c>
      <c r="R68" s="197">
        <v>10.45</v>
      </c>
      <c r="S68" s="197">
        <v>3.07</v>
      </c>
      <c r="T68" s="197">
        <v>0</v>
      </c>
      <c r="U68" s="197">
        <v>282.76</v>
      </c>
      <c r="V68" s="197">
        <v>5.0199999999999996</v>
      </c>
      <c r="W68" s="197">
        <v>9.82</v>
      </c>
      <c r="X68" s="197">
        <v>24.24</v>
      </c>
      <c r="Y68" s="197">
        <v>0</v>
      </c>
      <c r="Z68">
        <v>0</v>
      </c>
      <c r="AA68" s="197">
        <v>0</v>
      </c>
      <c r="AB68" s="197">
        <v>5.61</v>
      </c>
      <c r="AC68" s="197">
        <v>0</v>
      </c>
      <c r="AD68" s="197">
        <v>0</v>
      </c>
      <c r="AE68" s="197">
        <v>23.85</v>
      </c>
      <c r="AF68" s="197">
        <v>0</v>
      </c>
      <c r="AG68" s="197">
        <v>0</v>
      </c>
      <c r="AH68" s="197">
        <v>0</v>
      </c>
      <c r="AI68" s="197">
        <v>46.8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68.569999999999993</v>
      </c>
      <c r="AQ68" s="197">
        <v>0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100.9</v>
      </c>
      <c r="L69" s="197">
        <v>19.170000000000002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2.04</v>
      </c>
      <c r="R69" s="197">
        <v>10.45</v>
      </c>
      <c r="S69" s="197">
        <v>3.07</v>
      </c>
      <c r="T69" s="197">
        <v>0</v>
      </c>
      <c r="U69" s="197">
        <v>282.76</v>
      </c>
      <c r="V69" s="197">
        <v>5.0199999999999996</v>
      </c>
      <c r="W69" s="197">
        <v>9.82</v>
      </c>
      <c r="X69" s="197">
        <v>24.24</v>
      </c>
      <c r="Y69" s="197">
        <v>0</v>
      </c>
      <c r="Z69">
        <v>0</v>
      </c>
      <c r="AA69" s="197">
        <v>0</v>
      </c>
      <c r="AB69" s="197">
        <v>5.61</v>
      </c>
      <c r="AC69" s="197">
        <v>0</v>
      </c>
      <c r="AD69" s="197">
        <v>0</v>
      </c>
      <c r="AE69" s="197">
        <v>23.85</v>
      </c>
      <c r="AF69" s="197">
        <v>0</v>
      </c>
      <c r="AG69" s="197">
        <v>0</v>
      </c>
      <c r="AH69" s="197">
        <v>0</v>
      </c>
      <c r="AI69" s="197">
        <v>46.8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68.569999999999993</v>
      </c>
      <c r="AQ69" s="197">
        <v>0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100.9</v>
      </c>
      <c r="L70" s="197">
        <v>19.170000000000002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2.04</v>
      </c>
      <c r="R70" s="197">
        <v>10.45</v>
      </c>
      <c r="S70" s="197">
        <v>3.07</v>
      </c>
      <c r="T70" s="197">
        <v>0</v>
      </c>
      <c r="U70" s="197">
        <v>282.76</v>
      </c>
      <c r="V70" s="197">
        <v>5.0199999999999996</v>
      </c>
      <c r="W70" s="197">
        <v>9.82</v>
      </c>
      <c r="X70" s="197">
        <v>24.24</v>
      </c>
      <c r="Y70" s="197">
        <v>0</v>
      </c>
      <c r="Z70">
        <v>0</v>
      </c>
      <c r="AA70" s="197">
        <v>0</v>
      </c>
      <c r="AB70" s="197">
        <v>5.61</v>
      </c>
      <c r="AC70" s="197">
        <v>0</v>
      </c>
      <c r="AD70" s="197">
        <v>0</v>
      </c>
      <c r="AE70" s="197">
        <v>23.85</v>
      </c>
      <c r="AF70" s="197">
        <v>0</v>
      </c>
      <c r="AG70" s="197">
        <v>0</v>
      </c>
      <c r="AH70" s="197">
        <v>0</v>
      </c>
      <c r="AI70" s="197">
        <v>46.8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68.569999999999993</v>
      </c>
      <c r="AQ70" s="197">
        <v>0</v>
      </c>
      <c r="AR70" s="197">
        <v>22.99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160.11000000000001</v>
      </c>
      <c r="L71" s="197">
        <v>63.29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4.93</v>
      </c>
      <c r="R71" s="197">
        <v>10.45</v>
      </c>
      <c r="S71" s="197">
        <v>3.75</v>
      </c>
      <c r="T71" s="197">
        <v>0</v>
      </c>
      <c r="U71" s="197">
        <v>282.76</v>
      </c>
      <c r="V71" s="197">
        <v>5.0199999999999996</v>
      </c>
      <c r="W71" s="197">
        <v>9.82</v>
      </c>
      <c r="X71" s="197">
        <v>24.24</v>
      </c>
      <c r="Y71" s="197">
        <v>0</v>
      </c>
      <c r="Z71">
        <v>0</v>
      </c>
      <c r="AA71" s="197">
        <v>0</v>
      </c>
      <c r="AB71" s="197">
        <v>5.61</v>
      </c>
      <c r="AC71" s="197">
        <v>0</v>
      </c>
      <c r="AD71" s="197">
        <v>0</v>
      </c>
      <c r="AE71" s="197">
        <v>23.85</v>
      </c>
      <c r="AF71" s="197">
        <v>0</v>
      </c>
      <c r="AG71" s="197">
        <v>0</v>
      </c>
      <c r="AH71" s="197">
        <v>0</v>
      </c>
      <c r="AI71" s="197">
        <v>46.8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68.569999999999993</v>
      </c>
      <c r="AQ71" s="197">
        <v>0</v>
      </c>
      <c r="AR71" s="197">
        <v>18.34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160.11000000000001</v>
      </c>
      <c r="L72" s="197">
        <v>63.29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4.93</v>
      </c>
      <c r="R72" s="197">
        <v>10.45</v>
      </c>
      <c r="S72" s="197">
        <v>3.75</v>
      </c>
      <c r="T72" s="197">
        <v>0</v>
      </c>
      <c r="U72" s="197">
        <v>282.76</v>
      </c>
      <c r="V72" s="197">
        <v>5.0199999999999996</v>
      </c>
      <c r="W72" s="197">
        <v>9.82</v>
      </c>
      <c r="X72" s="197">
        <v>24.24</v>
      </c>
      <c r="Y72" s="197">
        <v>0</v>
      </c>
      <c r="Z72">
        <v>0</v>
      </c>
      <c r="AA72" s="197">
        <v>0</v>
      </c>
      <c r="AB72" s="197">
        <v>5.61</v>
      </c>
      <c r="AC72" s="197">
        <v>0</v>
      </c>
      <c r="AD72" s="197">
        <v>0</v>
      </c>
      <c r="AE72" s="197">
        <v>23.85</v>
      </c>
      <c r="AF72" s="197">
        <v>0</v>
      </c>
      <c r="AG72" s="197">
        <v>0</v>
      </c>
      <c r="AH72" s="197">
        <v>0</v>
      </c>
      <c r="AI72" s="197">
        <v>46.8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68.569999999999993</v>
      </c>
      <c r="AQ72" s="197">
        <v>0</v>
      </c>
      <c r="AR72" s="197">
        <v>11.35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160.11000000000001</v>
      </c>
      <c r="L73" s="197">
        <v>63.29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4.93</v>
      </c>
      <c r="R73" s="197">
        <v>10.45</v>
      </c>
      <c r="S73" s="197">
        <v>3.75</v>
      </c>
      <c r="T73" s="197">
        <v>0</v>
      </c>
      <c r="U73" s="197">
        <v>282.76</v>
      </c>
      <c r="V73" s="197">
        <v>5.0199999999999996</v>
      </c>
      <c r="W73" s="197">
        <v>9.82</v>
      </c>
      <c r="X73" s="197">
        <v>24.24</v>
      </c>
      <c r="Y73" s="197">
        <v>0</v>
      </c>
      <c r="Z73">
        <v>0</v>
      </c>
      <c r="AA73" s="197">
        <v>0</v>
      </c>
      <c r="AB73" s="197">
        <v>5.61</v>
      </c>
      <c r="AC73" s="197">
        <v>0</v>
      </c>
      <c r="AD73" s="197">
        <v>0</v>
      </c>
      <c r="AE73" s="197">
        <v>23.85</v>
      </c>
      <c r="AF73" s="197">
        <v>0</v>
      </c>
      <c r="AG73" s="197">
        <v>0</v>
      </c>
      <c r="AH73" s="197">
        <v>0</v>
      </c>
      <c r="AI73" s="197">
        <v>46.8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68.569999999999993</v>
      </c>
      <c r="AQ73" s="197">
        <v>0</v>
      </c>
      <c r="AR73" s="197">
        <v>5.78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160.11000000000001</v>
      </c>
      <c r="L74" s="197">
        <v>63.29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4.93</v>
      </c>
      <c r="R74" s="197">
        <v>10.45</v>
      </c>
      <c r="S74" s="197">
        <v>3.75</v>
      </c>
      <c r="T74" s="197">
        <v>0</v>
      </c>
      <c r="U74" s="197">
        <v>282.76</v>
      </c>
      <c r="V74" s="197">
        <v>5.0199999999999996</v>
      </c>
      <c r="W74" s="197">
        <v>9.82</v>
      </c>
      <c r="X74" s="197">
        <v>24.24</v>
      </c>
      <c r="Y74" s="197">
        <v>0</v>
      </c>
      <c r="Z74">
        <v>0</v>
      </c>
      <c r="AA74" s="197">
        <v>0</v>
      </c>
      <c r="AB74" s="197">
        <v>5.61</v>
      </c>
      <c r="AC74" s="197">
        <v>0</v>
      </c>
      <c r="AD74" s="197">
        <v>0</v>
      </c>
      <c r="AE74" s="197">
        <v>23.85</v>
      </c>
      <c r="AF74" s="197">
        <v>0</v>
      </c>
      <c r="AG74" s="197">
        <v>0</v>
      </c>
      <c r="AH74" s="197">
        <v>0</v>
      </c>
      <c r="AI74" s="197">
        <v>57.2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68.569999999999993</v>
      </c>
      <c r="AQ74" s="197">
        <v>0</v>
      </c>
      <c r="AR74" s="197">
        <v>2.14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160.11000000000001</v>
      </c>
      <c r="L75" s="197">
        <v>62.21</v>
      </c>
      <c r="M75" s="197">
        <v>0</v>
      </c>
      <c r="N75" s="197">
        <v>29.1</v>
      </c>
      <c r="O75" s="197">
        <v>48.88</v>
      </c>
      <c r="P75" s="197">
        <v>66.98</v>
      </c>
      <c r="Q75" s="197">
        <v>4.93</v>
      </c>
      <c r="R75" s="197">
        <v>10.45</v>
      </c>
      <c r="S75" s="197">
        <v>3.75</v>
      </c>
      <c r="T75" s="197">
        <v>0</v>
      </c>
      <c r="U75" s="197">
        <v>282.76</v>
      </c>
      <c r="V75" s="197">
        <v>5.0199999999999996</v>
      </c>
      <c r="W75" s="197">
        <v>9.82</v>
      </c>
      <c r="X75" s="197">
        <v>24.24</v>
      </c>
      <c r="Y75" s="197">
        <v>0</v>
      </c>
      <c r="Z75">
        <v>0</v>
      </c>
      <c r="AA75" s="197">
        <v>0</v>
      </c>
      <c r="AB75" s="197">
        <v>5.37</v>
      </c>
      <c r="AC75" s="197">
        <v>0</v>
      </c>
      <c r="AD75" s="197">
        <v>0</v>
      </c>
      <c r="AE75" s="197">
        <v>23.85</v>
      </c>
      <c r="AF75" s="197">
        <v>0</v>
      </c>
      <c r="AG75" s="197">
        <v>0</v>
      </c>
      <c r="AH75" s="197">
        <v>0</v>
      </c>
      <c r="AI75" s="197">
        <v>57.2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68.569999999999993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160.11000000000001</v>
      </c>
      <c r="L76" s="197">
        <v>63.29</v>
      </c>
      <c r="M76" s="197">
        <v>0</v>
      </c>
      <c r="N76" s="197">
        <v>29.1</v>
      </c>
      <c r="O76" s="197">
        <v>48.88</v>
      </c>
      <c r="P76" s="197">
        <v>66.98</v>
      </c>
      <c r="Q76" s="197">
        <v>4.93</v>
      </c>
      <c r="R76" s="197">
        <v>10.45</v>
      </c>
      <c r="S76" s="197">
        <v>3.75</v>
      </c>
      <c r="T76" s="197">
        <v>0</v>
      </c>
      <c r="U76" s="197">
        <v>282.76</v>
      </c>
      <c r="V76" s="197">
        <v>5.0199999999999996</v>
      </c>
      <c r="W76" s="197">
        <v>9.82</v>
      </c>
      <c r="X76" s="197">
        <v>24.24</v>
      </c>
      <c r="Y76" s="197">
        <v>0</v>
      </c>
      <c r="Z76">
        <v>0</v>
      </c>
      <c r="AA76" s="197">
        <v>0</v>
      </c>
      <c r="AB76" s="197">
        <v>5.85</v>
      </c>
      <c r="AC76" s="197">
        <v>0</v>
      </c>
      <c r="AD76" s="197">
        <v>0</v>
      </c>
      <c r="AE76" s="197">
        <v>23.85</v>
      </c>
      <c r="AF76" s="197">
        <v>0</v>
      </c>
      <c r="AG76" s="197">
        <v>0</v>
      </c>
      <c r="AH76" s="197">
        <v>0</v>
      </c>
      <c r="AI76" s="197">
        <v>57.2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68.569999999999993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160.11000000000001</v>
      </c>
      <c r="L77" s="197">
        <v>63.29</v>
      </c>
      <c r="M77" s="197">
        <v>0</v>
      </c>
      <c r="N77" s="197">
        <v>29.1</v>
      </c>
      <c r="O77" s="197">
        <v>48.88</v>
      </c>
      <c r="P77" s="197">
        <v>66.98</v>
      </c>
      <c r="Q77" s="197">
        <v>4.93</v>
      </c>
      <c r="R77" s="197">
        <v>10.45</v>
      </c>
      <c r="S77" s="197">
        <v>3.75</v>
      </c>
      <c r="T77" s="197">
        <v>0</v>
      </c>
      <c r="U77" s="197">
        <v>282.76</v>
      </c>
      <c r="V77" s="197">
        <v>5.0199999999999996</v>
      </c>
      <c r="W77" s="197">
        <v>9.82</v>
      </c>
      <c r="X77" s="197">
        <v>24.24</v>
      </c>
      <c r="Y77" s="197">
        <v>0</v>
      </c>
      <c r="Z77">
        <v>0</v>
      </c>
      <c r="AA77" s="197">
        <v>0</v>
      </c>
      <c r="AB77" s="197">
        <v>5.85</v>
      </c>
      <c r="AC77" s="197">
        <v>0</v>
      </c>
      <c r="AD77" s="197">
        <v>0</v>
      </c>
      <c r="AE77" s="197">
        <v>23.14</v>
      </c>
      <c r="AF77" s="197">
        <v>0</v>
      </c>
      <c r="AG77" s="197">
        <v>0</v>
      </c>
      <c r="AH77" s="197">
        <v>0</v>
      </c>
      <c r="AI77" s="197">
        <v>57.2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68.569999999999993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160.11000000000001</v>
      </c>
      <c r="L78" s="197">
        <v>63.29</v>
      </c>
      <c r="M78" s="197">
        <v>0</v>
      </c>
      <c r="N78" s="197">
        <v>29.1</v>
      </c>
      <c r="O78" s="197">
        <v>48.88</v>
      </c>
      <c r="P78" s="197">
        <v>66.98</v>
      </c>
      <c r="Q78" s="197">
        <v>4.93</v>
      </c>
      <c r="R78" s="197">
        <v>10.45</v>
      </c>
      <c r="S78" s="197">
        <v>3.75</v>
      </c>
      <c r="T78" s="197">
        <v>0</v>
      </c>
      <c r="U78" s="197">
        <v>282.76</v>
      </c>
      <c r="V78" s="197">
        <v>5.0199999999999996</v>
      </c>
      <c r="W78" s="197">
        <v>9.82</v>
      </c>
      <c r="X78" s="197">
        <v>24.24</v>
      </c>
      <c r="Y78" s="197">
        <v>0</v>
      </c>
      <c r="Z78">
        <v>0</v>
      </c>
      <c r="AA78" s="197">
        <v>0</v>
      </c>
      <c r="AB78" s="197">
        <v>5.85</v>
      </c>
      <c r="AC78" s="197">
        <v>0</v>
      </c>
      <c r="AD78" s="197">
        <v>0</v>
      </c>
      <c r="AE78" s="197">
        <v>23.85</v>
      </c>
      <c r="AF78" s="197">
        <v>0</v>
      </c>
      <c r="AG78" s="197">
        <v>0</v>
      </c>
      <c r="AH78" s="197">
        <v>0</v>
      </c>
      <c r="AI78" s="197">
        <v>57.2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68.569999999999993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160.11000000000001</v>
      </c>
      <c r="L79" s="197">
        <v>63.29</v>
      </c>
      <c r="M79" s="197">
        <v>0</v>
      </c>
      <c r="N79" s="197">
        <v>29.1</v>
      </c>
      <c r="O79" s="197">
        <v>48.88</v>
      </c>
      <c r="P79" s="197">
        <v>66.98</v>
      </c>
      <c r="Q79" s="197">
        <v>4.93</v>
      </c>
      <c r="R79" s="197">
        <v>10.45</v>
      </c>
      <c r="S79" s="197">
        <v>3.75</v>
      </c>
      <c r="T79" s="197">
        <v>0</v>
      </c>
      <c r="U79" s="197">
        <v>282.76</v>
      </c>
      <c r="V79" s="197">
        <v>5.0199999999999996</v>
      </c>
      <c r="W79" s="197">
        <v>9.82</v>
      </c>
      <c r="X79" s="197">
        <v>24.24</v>
      </c>
      <c r="Y79" s="197">
        <v>0</v>
      </c>
      <c r="Z79">
        <v>0</v>
      </c>
      <c r="AA79" s="197">
        <v>0</v>
      </c>
      <c r="AB79" s="197">
        <v>5.85</v>
      </c>
      <c r="AC79" s="197">
        <v>0</v>
      </c>
      <c r="AD79" s="197">
        <v>0</v>
      </c>
      <c r="AE79" s="197">
        <v>23.85</v>
      </c>
      <c r="AF79" s="197">
        <v>0</v>
      </c>
      <c r="AG79" s="197">
        <v>0</v>
      </c>
      <c r="AH79" s="197">
        <v>0</v>
      </c>
      <c r="AI79" s="197">
        <v>57.2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68.569999999999993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160.11000000000001</v>
      </c>
      <c r="L80" s="197">
        <v>63.29</v>
      </c>
      <c r="M80" s="197">
        <v>0</v>
      </c>
      <c r="N80" s="197">
        <v>29.1</v>
      </c>
      <c r="O80" s="197">
        <v>48.88</v>
      </c>
      <c r="P80" s="197">
        <v>66.98</v>
      </c>
      <c r="Q80" s="197">
        <v>4.93</v>
      </c>
      <c r="R80" s="197">
        <v>10.45</v>
      </c>
      <c r="S80" s="197">
        <v>3.75</v>
      </c>
      <c r="T80" s="197">
        <v>0</v>
      </c>
      <c r="U80" s="197">
        <v>282.76</v>
      </c>
      <c r="V80" s="197">
        <v>5.0199999999999996</v>
      </c>
      <c r="W80" s="197">
        <v>9.82</v>
      </c>
      <c r="X80" s="197">
        <v>24.24</v>
      </c>
      <c r="Y80" s="197">
        <v>0</v>
      </c>
      <c r="Z80">
        <v>0</v>
      </c>
      <c r="AA80" s="197">
        <v>0</v>
      </c>
      <c r="AB80" s="197">
        <v>5.85</v>
      </c>
      <c r="AC80" s="197">
        <v>0</v>
      </c>
      <c r="AD80" s="197">
        <v>0</v>
      </c>
      <c r="AE80" s="197">
        <v>23.85</v>
      </c>
      <c r="AF80" s="197">
        <v>0</v>
      </c>
      <c r="AG80" s="197">
        <v>0</v>
      </c>
      <c r="AH80" s="197">
        <v>0</v>
      </c>
      <c r="AI80" s="197">
        <v>57.2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68.569999999999993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160.11000000000001</v>
      </c>
      <c r="L81" s="197">
        <v>63.29</v>
      </c>
      <c r="M81" s="197">
        <v>0</v>
      </c>
      <c r="N81" s="197">
        <v>29.1</v>
      </c>
      <c r="O81" s="197">
        <v>48.88</v>
      </c>
      <c r="P81" s="197">
        <v>66.98</v>
      </c>
      <c r="Q81" s="197">
        <v>4.93</v>
      </c>
      <c r="R81" s="197">
        <v>10.45</v>
      </c>
      <c r="S81" s="197">
        <v>3.75</v>
      </c>
      <c r="T81" s="197">
        <v>0</v>
      </c>
      <c r="U81" s="197">
        <v>282.76</v>
      </c>
      <c r="V81" s="197">
        <v>5.0199999999999996</v>
      </c>
      <c r="W81" s="197">
        <v>9.8800000000000008</v>
      </c>
      <c r="X81" s="197">
        <v>24.24</v>
      </c>
      <c r="Y81" s="197">
        <v>0</v>
      </c>
      <c r="Z81">
        <v>0</v>
      </c>
      <c r="AA81" s="197">
        <v>0</v>
      </c>
      <c r="AB81" s="197">
        <v>5.85</v>
      </c>
      <c r="AC81" s="197">
        <v>0</v>
      </c>
      <c r="AD81" s="197">
        <v>0</v>
      </c>
      <c r="AE81" s="197">
        <v>23.85</v>
      </c>
      <c r="AF81" s="197">
        <v>0</v>
      </c>
      <c r="AG81" s="197">
        <v>0</v>
      </c>
      <c r="AH81" s="197">
        <v>0</v>
      </c>
      <c r="AI81" s="197">
        <v>57.2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68.569999999999993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160.11000000000001</v>
      </c>
      <c r="L82" s="197">
        <v>63.29</v>
      </c>
      <c r="M82" s="197">
        <v>0</v>
      </c>
      <c r="N82" s="197">
        <v>29.1</v>
      </c>
      <c r="O82" s="197">
        <v>48.88</v>
      </c>
      <c r="P82" s="197">
        <v>66.98</v>
      </c>
      <c r="Q82" s="197">
        <v>4.93</v>
      </c>
      <c r="R82" s="197">
        <v>10.45</v>
      </c>
      <c r="S82" s="197">
        <v>3.75</v>
      </c>
      <c r="T82" s="197">
        <v>0</v>
      </c>
      <c r="U82" s="197">
        <v>282.76</v>
      </c>
      <c r="V82" s="197">
        <v>5.0199999999999996</v>
      </c>
      <c r="W82" s="197">
        <v>9.8800000000000008</v>
      </c>
      <c r="X82" s="197">
        <v>24.24</v>
      </c>
      <c r="Y82" s="197">
        <v>0</v>
      </c>
      <c r="Z82">
        <v>0</v>
      </c>
      <c r="AA82" s="197">
        <v>0</v>
      </c>
      <c r="AB82" s="197">
        <v>5.85</v>
      </c>
      <c r="AC82" s="197">
        <v>0</v>
      </c>
      <c r="AD82" s="197">
        <v>0</v>
      </c>
      <c r="AE82" s="197">
        <v>23.85</v>
      </c>
      <c r="AF82" s="197">
        <v>0</v>
      </c>
      <c r="AG82" s="197">
        <v>0</v>
      </c>
      <c r="AH82" s="197">
        <v>0</v>
      </c>
      <c r="AI82" s="197">
        <v>57.2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68.569999999999993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160.11000000000001</v>
      </c>
      <c r="L83" s="197">
        <v>63.29</v>
      </c>
      <c r="M83" s="197">
        <v>0</v>
      </c>
      <c r="N83" s="197">
        <v>29.1</v>
      </c>
      <c r="O83" s="197">
        <v>48.88</v>
      </c>
      <c r="P83" s="197">
        <v>66.98</v>
      </c>
      <c r="Q83" s="197">
        <v>4.93</v>
      </c>
      <c r="R83" s="197">
        <v>10.45</v>
      </c>
      <c r="S83" s="197">
        <v>3.75</v>
      </c>
      <c r="T83" s="197">
        <v>0</v>
      </c>
      <c r="U83" s="197">
        <v>282.76</v>
      </c>
      <c r="V83" s="197">
        <v>5.0199999999999996</v>
      </c>
      <c r="W83" s="197">
        <v>9.82</v>
      </c>
      <c r="X83" s="197">
        <v>24.24</v>
      </c>
      <c r="Y83" s="197">
        <v>0</v>
      </c>
      <c r="Z83">
        <v>0</v>
      </c>
      <c r="AA83" s="197">
        <v>0</v>
      </c>
      <c r="AB83" s="197">
        <v>5.85</v>
      </c>
      <c r="AC83" s="197">
        <v>0</v>
      </c>
      <c r="AD83" s="197">
        <v>0</v>
      </c>
      <c r="AE83" s="197">
        <v>23.85</v>
      </c>
      <c r="AF83" s="197">
        <v>0</v>
      </c>
      <c r="AG83" s="197">
        <v>0</v>
      </c>
      <c r="AH83" s="197">
        <v>0</v>
      </c>
      <c r="AI83" s="197">
        <v>57.2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68.569999999999993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160.11000000000001</v>
      </c>
      <c r="L84" s="197">
        <v>63.29</v>
      </c>
      <c r="M84" s="197">
        <v>0</v>
      </c>
      <c r="N84" s="197">
        <v>29.1</v>
      </c>
      <c r="O84" s="197">
        <v>48.88</v>
      </c>
      <c r="P84" s="197">
        <v>66.98</v>
      </c>
      <c r="Q84" s="197">
        <v>4.93</v>
      </c>
      <c r="R84" s="197">
        <v>10.45</v>
      </c>
      <c r="S84" s="197">
        <v>3.75</v>
      </c>
      <c r="T84" s="197">
        <v>0</v>
      </c>
      <c r="U84" s="197">
        <v>282.76</v>
      </c>
      <c r="V84" s="197">
        <v>5.0199999999999996</v>
      </c>
      <c r="W84" s="197">
        <v>9.82</v>
      </c>
      <c r="X84" s="197">
        <v>24.24</v>
      </c>
      <c r="Y84" s="197">
        <v>0</v>
      </c>
      <c r="Z84">
        <v>0</v>
      </c>
      <c r="AA84" s="197">
        <v>0</v>
      </c>
      <c r="AB84" s="197">
        <v>5.85</v>
      </c>
      <c r="AC84" s="197">
        <v>0</v>
      </c>
      <c r="AD84" s="197">
        <v>0</v>
      </c>
      <c r="AE84" s="197">
        <v>23.85</v>
      </c>
      <c r="AF84" s="197">
        <v>0</v>
      </c>
      <c r="AG84" s="197">
        <v>0</v>
      </c>
      <c r="AH84" s="197">
        <v>0</v>
      </c>
      <c r="AI84" s="197">
        <v>57.2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68.569999999999993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160.11000000000001</v>
      </c>
      <c r="L85" s="197">
        <v>63.29</v>
      </c>
      <c r="M85" s="197">
        <v>0</v>
      </c>
      <c r="N85" s="197">
        <v>29.1</v>
      </c>
      <c r="O85" s="197">
        <v>48.88</v>
      </c>
      <c r="P85" s="197">
        <v>66.98</v>
      </c>
      <c r="Q85" s="197">
        <v>4.93</v>
      </c>
      <c r="R85" s="197">
        <v>10.45</v>
      </c>
      <c r="S85" s="197">
        <v>3.75</v>
      </c>
      <c r="T85" s="197">
        <v>0</v>
      </c>
      <c r="U85" s="197">
        <v>282.76</v>
      </c>
      <c r="V85" s="197">
        <v>5.0199999999999996</v>
      </c>
      <c r="W85" s="197">
        <v>9.76</v>
      </c>
      <c r="X85" s="197">
        <v>24.24</v>
      </c>
      <c r="Y85" s="197">
        <v>0</v>
      </c>
      <c r="Z85">
        <v>0</v>
      </c>
      <c r="AA85" s="197">
        <v>0</v>
      </c>
      <c r="AB85" s="197">
        <v>5.85</v>
      </c>
      <c r="AC85" s="197">
        <v>0</v>
      </c>
      <c r="AD85" s="197">
        <v>0</v>
      </c>
      <c r="AE85" s="197">
        <v>23.85</v>
      </c>
      <c r="AF85" s="197">
        <v>0</v>
      </c>
      <c r="AG85" s="197">
        <v>0</v>
      </c>
      <c r="AH85" s="197">
        <v>0</v>
      </c>
      <c r="AI85" s="197">
        <v>57.2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68.569999999999993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160.11000000000001</v>
      </c>
      <c r="L86" s="197">
        <v>63.29</v>
      </c>
      <c r="M86" s="197">
        <v>0</v>
      </c>
      <c r="N86" s="197">
        <v>29.1</v>
      </c>
      <c r="O86" s="197">
        <v>48.88</v>
      </c>
      <c r="P86" s="197">
        <v>66.98</v>
      </c>
      <c r="Q86" s="197">
        <v>4.93</v>
      </c>
      <c r="R86" s="197">
        <v>10.45</v>
      </c>
      <c r="S86" s="197">
        <v>3.75</v>
      </c>
      <c r="T86" s="197">
        <v>0</v>
      </c>
      <c r="U86" s="197">
        <v>282.76</v>
      </c>
      <c r="V86" s="197">
        <v>5.0199999999999996</v>
      </c>
      <c r="W86" s="197">
        <v>9.76</v>
      </c>
      <c r="X86" s="197">
        <v>24.24</v>
      </c>
      <c r="Y86" s="197">
        <v>0</v>
      </c>
      <c r="Z86">
        <v>0</v>
      </c>
      <c r="AA86" s="197">
        <v>0</v>
      </c>
      <c r="AB86" s="197">
        <v>5.85</v>
      </c>
      <c r="AC86" s="197">
        <v>0</v>
      </c>
      <c r="AD86" s="197">
        <v>0</v>
      </c>
      <c r="AE86" s="197">
        <v>23.85</v>
      </c>
      <c r="AF86" s="197">
        <v>0</v>
      </c>
      <c r="AG86" s="197">
        <v>0</v>
      </c>
      <c r="AH86" s="197">
        <v>0</v>
      </c>
      <c r="AI86" s="197">
        <v>57.2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68.569999999999993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160.11000000000001</v>
      </c>
      <c r="L87" s="197">
        <v>63.29</v>
      </c>
      <c r="M87" s="197">
        <v>0</v>
      </c>
      <c r="N87" s="197">
        <v>29.1</v>
      </c>
      <c r="O87" s="197">
        <v>48.88</v>
      </c>
      <c r="P87" s="197">
        <v>66.98</v>
      </c>
      <c r="Q87" s="197">
        <v>4.93</v>
      </c>
      <c r="R87" s="197">
        <v>10.45</v>
      </c>
      <c r="S87" s="197">
        <v>3.75</v>
      </c>
      <c r="T87" s="197">
        <v>0</v>
      </c>
      <c r="U87" s="197">
        <v>282.76</v>
      </c>
      <c r="V87" s="197">
        <v>5.0199999999999996</v>
      </c>
      <c r="W87" s="197">
        <v>9.76</v>
      </c>
      <c r="X87" s="197">
        <v>24.24</v>
      </c>
      <c r="Y87" s="197">
        <v>0</v>
      </c>
      <c r="Z87">
        <v>0</v>
      </c>
      <c r="AA87" s="197">
        <v>0</v>
      </c>
      <c r="AB87" s="197">
        <v>6.1</v>
      </c>
      <c r="AC87" s="197">
        <v>0</v>
      </c>
      <c r="AD87" s="197">
        <v>0</v>
      </c>
      <c r="AE87" s="197">
        <v>23.85</v>
      </c>
      <c r="AF87" s="197">
        <v>0</v>
      </c>
      <c r="AG87" s="197">
        <v>0</v>
      </c>
      <c r="AH87" s="197">
        <v>0</v>
      </c>
      <c r="AI87" s="197">
        <v>57.2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68.569999999999993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160.11000000000001</v>
      </c>
      <c r="L88" s="197">
        <v>63.29</v>
      </c>
      <c r="M88" s="197">
        <v>0</v>
      </c>
      <c r="N88" s="197">
        <v>29.1</v>
      </c>
      <c r="O88" s="197">
        <v>48.88</v>
      </c>
      <c r="P88" s="197">
        <v>66.98</v>
      </c>
      <c r="Q88" s="197">
        <v>4.93</v>
      </c>
      <c r="R88" s="197">
        <v>10.45</v>
      </c>
      <c r="S88" s="197">
        <v>3.75</v>
      </c>
      <c r="T88" s="197">
        <v>0</v>
      </c>
      <c r="U88" s="197">
        <v>282.76</v>
      </c>
      <c r="V88" s="197">
        <v>5.0199999999999996</v>
      </c>
      <c r="W88" s="197">
        <v>9.76</v>
      </c>
      <c r="X88" s="197">
        <v>24.24</v>
      </c>
      <c r="Y88" s="197">
        <v>0</v>
      </c>
      <c r="Z88">
        <v>0</v>
      </c>
      <c r="AA88" s="197">
        <v>0</v>
      </c>
      <c r="AB88" s="197">
        <v>6.1</v>
      </c>
      <c r="AC88" s="197">
        <v>0</v>
      </c>
      <c r="AD88" s="197">
        <v>0</v>
      </c>
      <c r="AE88" s="197">
        <v>23.85</v>
      </c>
      <c r="AF88" s="197">
        <v>0</v>
      </c>
      <c r="AG88" s="197">
        <v>0</v>
      </c>
      <c r="AH88" s="197">
        <v>0</v>
      </c>
      <c r="AI88" s="197">
        <v>57.2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68.569999999999993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160.11000000000001</v>
      </c>
      <c r="L89" s="197">
        <v>63.29</v>
      </c>
      <c r="M89" s="197">
        <v>0</v>
      </c>
      <c r="N89" s="197">
        <v>29.1</v>
      </c>
      <c r="O89" s="197">
        <v>48.88</v>
      </c>
      <c r="P89" s="197">
        <v>66.98</v>
      </c>
      <c r="Q89" s="197">
        <v>4.93</v>
      </c>
      <c r="R89" s="197">
        <v>10.45</v>
      </c>
      <c r="S89" s="197">
        <v>3.75</v>
      </c>
      <c r="T89" s="197">
        <v>0</v>
      </c>
      <c r="U89" s="197">
        <v>282.76</v>
      </c>
      <c r="V89" s="197">
        <v>5.0199999999999996</v>
      </c>
      <c r="W89" s="197">
        <v>9.76</v>
      </c>
      <c r="X89" s="197">
        <v>24.24</v>
      </c>
      <c r="Y89" s="197">
        <v>0</v>
      </c>
      <c r="Z89">
        <v>0</v>
      </c>
      <c r="AA89" s="197">
        <v>0</v>
      </c>
      <c r="AB89" s="197">
        <v>6.1</v>
      </c>
      <c r="AC89" s="197">
        <v>0</v>
      </c>
      <c r="AD89" s="197">
        <v>0</v>
      </c>
      <c r="AE89" s="197">
        <v>23.85</v>
      </c>
      <c r="AF89" s="197">
        <v>0</v>
      </c>
      <c r="AG89" s="197">
        <v>0</v>
      </c>
      <c r="AH89" s="197">
        <v>0</v>
      </c>
      <c r="AI89" s="197">
        <v>57.2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68.569999999999993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160.11000000000001</v>
      </c>
      <c r="L90" s="197">
        <v>63.29</v>
      </c>
      <c r="M90" s="197">
        <v>0</v>
      </c>
      <c r="N90" s="197">
        <v>29.1</v>
      </c>
      <c r="O90" s="197">
        <v>48.88</v>
      </c>
      <c r="P90" s="197">
        <v>66.98</v>
      </c>
      <c r="Q90" s="197">
        <v>4.93</v>
      </c>
      <c r="R90" s="197">
        <v>10.45</v>
      </c>
      <c r="S90" s="197">
        <v>3.75</v>
      </c>
      <c r="T90" s="197">
        <v>0</v>
      </c>
      <c r="U90" s="197">
        <v>282.76</v>
      </c>
      <c r="V90" s="197">
        <v>5.0199999999999996</v>
      </c>
      <c r="W90" s="197">
        <v>9.76</v>
      </c>
      <c r="X90" s="197">
        <v>24.24</v>
      </c>
      <c r="Y90" s="197">
        <v>0</v>
      </c>
      <c r="Z90">
        <v>0</v>
      </c>
      <c r="AA90" s="197">
        <v>0</v>
      </c>
      <c r="AB90" s="197">
        <v>6.1</v>
      </c>
      <c r="AC90" s="197">
        <v>0</v>
      </c>
      <c r="AD90" s="197">
        <v>0</v>
      </c>
      <c r="AE90" s="197">
        <v>23.85</v>
      </c>
      <c r="AF90" s="197">
        <v>0</v>
      </c>
      <c r="AG90" s="197">
        <v>0</v>
      </c>
      <c r="AH90" s="197">
        <v>0</v>
      </c>
      <c r="AI90" s="197">
        <v>57.2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68.569999999999993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160.11000000000001</v>
      </c>
      <c r="L91" s="197">
        <v>63.29</v>
      </c>
      <c r="M91" s="197">
        <v>0</v>
      </c>
      <c r="N91" s="197">
        <v>29.1</v>
      </c>
      <c r="O91" s="197">
        <v>48.88</v>
      </c>
      <c r="P91" s="197">
        <v>66.98</v>
      </c>
      <c r="Q91" s="197">
        <v>4.93</v>
      </c>
      <c r="R91" s="197">
        <v>10.45</v>
      </c>
      <c r="S91" s="197">
        <v>3.75</v>
      </c>
      <c r="T91" s="197">
        <v>0</v>
      </c>
      <c r="U91" s="197">
        <v>282.76</v>
      </c>
      <c r="V91" s="197">
        <v>5.0199999999999996</v>
      </c>
      <c r="W91" s="197">
        <v>9.76</v>
      </c>
      <c r="X91" s="197">
        <v>24.24</v>
      </c>
      <c r="Y91" s="197">
        <v>0</v>
      </c>
      <c r="Z91">
        <v>0</v>
      </c>
      <c r="AA91" s="197">
        <v>0</v>
      </c>
      <c r="AB91" s="197">
        <v>6.1</v>
      </c>
      <c r="AC91" s="197">
        <v>0</v>
      </c>
      <c r="AD91" s="197">
        <v>0</v>
      </c>
      <c r="AE91" s="197">
        <v>23.85</v>
      </c>
      <c r="AF91" s="197">
        <v>0</v>
      </c>
      <c r="AG91" s="197">
        <v>0</v>
      </c>
      <c r="AH91" s="197">
        <v>0</v>
      </c>
      <c r="AI91" s="197">
        <v>57.2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68.569999999999993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160.11000000000001</v>
      </c>
      <c r="L92" s="197">
        <v>63.29</v>
      </c>
      <c r="M92" s="197">
        <v>0</v>
      </c>
      <c r="N92" s="197">
        <v>29.1</v>
      </c>
      <c r="O92" s="197">
        <v>48.88</v>
      </c>
      <c r="P92" s="197">
        <v>66.98</v>
      </c>
      <c r="Q92" s="197">
        <v>4.93</v>
      </c>
      <c r="R92" s="197">
        <v>10.45</v>
      </c>
      <c r="S92" s="197">
        <v>3.75</v>
      </c>
      <c r="T92" s="197">
        <v>0</v>
      </c>
      <c r="U92" s="197">
        <v>282.76</v>
      </c>
      <c r="V92" s="197">
        <v>5.0199999999999996</v>
      </c>
      <c r="W92" s="197">
        <v>9.76</v>
      </c>
      <c r="X92" s="197">
        <v>24.24</v>
      </c>
      <c r="Y92" s="197">
        <v>0</v>
      </c>
      <c r="Z92">
        <v>0</v>
      </c>
      <c r="AA92" s="197">
        <v>0</v>
      </c>
      <c r="AB92" s="197">
        <v>6.1</v>
      </c>
      <c r="AC92" s="197">
        <v>0</v>
      </c>
      <c r="AD92" s="197">
        <v>0</v>
      </c>
      <c r="AE92" s="197">
        <v>23.85</v>
      </c>
      <c r="AF92" s="197">
        <v>0</v>
      </c>
      <c r="AG92" s="197">
        <v>0</v>
      </c>
      <c r="AH92" s="197">
        <v>0</v>
      </c>
      <c r="AI92" s="197">
        <v>57.2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68.569999999999993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160.11000000000001</v>
      </c>
      <c r="L93" s="197">
        <v>63.29</v>
      </c>
      <c r="M93" s="197">
        <v>0</v>
      </c>
      <c r="N93" s="197">
        <v>29.1</v>
      </c>
      <c r="O93" s="197">
        <v>48.88</v>
      </c>
      <c r="P93" s="197">
        <v>66.98</v>
      </c>
      <c r="Q93" s="197">
        <v>4.93</v>
      </c>
      <c r="R93" s="197">
        <v>10.45</v>
      </c>
      <c r="S93" s="197">
        <v>3.75</v>
      </c>
      <c r="T93" s="197">
        <v>0</v>
      </c>
      <c r="U93" s="197">
        <v>282.76</v>
      </c>
      <c r="V93" s="197">
        <v>5.0199999999999996</v>
      </c>
      <c r="W93" s="197">
        <v>9.85</v>
      </c>
      <c r="X93" s="197">
        <v>24.24</v>
      </c>
      <c r="Y93" s="197">
        <v>0</v>
      </c>
      <c r="Z93">
        <v>0</v>
      </c>
      <c r="AA93" s="197">
        <v>0</v>
      </c>
      <c r="AB93" s="197">
        <v>6.1</v>
      </c>
      <c r="AC93" s="197">
        <v>0</v>
      </c>
      <c r="AD93" s="197">
        <v>0</v>
      </c>
      <c r="AE93" s="197">
        <v>23.85</v>
      </c>
      <c r="AF93" s="197">
        <v>0</v>
      </c>
      <c r="AG93" s="197">
        <v>0</v>
      </c>
      <c r="AH93" s="197">
        <v>0</v>
      </c>
      <c r="AI93" s="197">
        <v>57.2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68.569999999999993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160.11000000000001</v>
      </c>
      <c r="L94" s="197">
        <v>63.29</v>
      </c>
      <c r="M94" s="197">
        <v>0</v>
      </c>
      <c r="N94" s="197">
        <v>29.1</v>
      </c>
      <c r="O94" s="197">
        <v>48.88</v>
      </c>
      <c r="P94" s="197">
        <v>66.98</v>
      </c>
      <c r="Q94" s="197">
        <v>4.93</v>
      </c>
      <c r="R94" s="197">
        <v>10.45</v>
      </c>
      <c r="S94" s="197">
        <v>3.75</v>
      </c>
      <c r="T94" s="197">
        <v>0</v>
      </c>
      <c r="U94" s="197">
        <v>282.76</v>
      </c>
      <c r="V94" s="197">
        <v>5.0199999999999996</v>
      </c>
      <c r="W94" s="197">
        <v>9.85</v>
      </c>
      <c r="X94" s="197">
        <v>24.24</v>
      </c>
      <c r="Y94" s="197">
        <v>0</v>
      </c>
      <c r="Z94">
        <v>0</v>
      </c>
      <c r="AA94" s="197">
        <v>0</v>
      </c>
      <c r="AB94" s="197">
        <v>6.1</v>
      </c>
      <c r="AC94" s="197">
        <v>0</v>
      </c>
      <c r="AD94" s="197">
        <v>0</v>
      </c>
      <c r="AE94" s="197">
        <v>23.85</v>
      </c>
      <c r="AF94" s="197">
        <v>0</v>
      </c>
      <c r="AG94" s="197">
        <v>0</v>
      </c>
      <c r="AH94" s="197">
        <v>0</v>
      </c>
      <c r="AI94" s="197">
        <v>57.2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68.569999999999993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160.11000000000001</v>
      </c>
      <c r="L95" s="197">
        <v>63.29</v>
      </c>
      <c r="M95" s="197">
        <v>0</v>
      </c>
      <c r="N95" s="197">
        <v>29.1</v>
      </c>
      <c r="O95" s="197">
        <v>48.88</v>
      </c>
      <c r="P95" s="197">
        <v>66.98</v>
      </c>
      <c r="Q95" s="197">
        <v>4.93</v>
      </c>
      <c r="R95" s="197">
        <v>10.45</v>
      </c>
      <c r="S95" s="197">
        <v>3.75</v>
      </c>
      <c r="T95" s="197">
        <v>0</v>
      </c>
      <c r="U95" s="197">
        <v>282.76</v>
      </c>
      <c r="V95" s="197">
        <v>5.0199999999999996</v>
      </c>
      <c r="W95" s="197">
        <v>9.8800000000000008</v>
      </c>
      <c r="X95" s="197">
        <v>24.24</v>
      </c>
      <c r="Y95" s="197">
        <v>0</v>
      </c>
      <c r="Z95">
        <v>0</v>
      </c>
      <c r="AA95" s="197">
        <v>0</v>
      </c>
      <c r="AB95" s="197">
        <v>6.1</v>
      </c>
      <c r="AC95" s="197">
        <v>0</v>
      </c>
      <c r="AD95" s="197">
        <v>0</v>
      </c>
      <c r="AE95" s="197">
        <v>23.85</v>
      </c>
      <c r="AF95" s="197">
        <v>0</v>
      </c>
      <c r="AG95" s="197">
        <v>0</v>
      </c>
      <c r="AH95" s="197">
        <v>0</v>
      </c>
      <c r="AI95" s="197">
        <v>57.2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68.569999999999993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160.11000000000001</v>
      </c>
      <c r="L96" s="197">
        <v>63.29</v>
      </c>
      <c r="M96" s="197">
        <v>0</v>
      </c>
      <c r="N96" s="197">
        <v>29.1</v>
      </c>
      <c r="O96" s="197">
        <v>48.88</v>
      </c>
      <c r="P96" s="197">
        <v>66.98</v>
      </c>
      <c r="Q96" s="197">
        <v>4.93</v>
      </c>
      <c r="R96" s="197">
        <v>10.45</v>
      </c>
      <c r="S96" s="197">
        <v>3.75</v>
      </c>
      <c r="T96" s="197">
        <v>0</v>
      </c>
      <c r="U96" s="197">
        <v>282.76</v>
      </c>
      <c r="V96" s="197">
        <v>5.0199999999999996</v>
      </c>
      <c r="W96" s="197">
        <v>9.8800000000000008</v>
      </c>
      <c r="X96" s="197">
        <v>24.24</v>
      </c>
      <c r="Y96" s="197">
        <v>0</v>
      </c>
      <c r="Z96">
        <v>0</v>
      </c>
      <c r="AA96" s="197">
        <v>0</v>
      </c>
      <c r="AB96" s="197">
        <v>6.1</v>
      </c>
      <c r="AC96" s="197">
        <v>0</v>
      </c>
      <c r="AD96" s="197">
        <v>0</v>
      </c>
      <c r="AE96" s="197">
        <v>23.85</v>
      </c>
      <c r="AF96" s="197">
        <v>0</v>
      </c>
      <c r="AG96" s="197">
        <v>0</v>
      </c>
      <c r="AH96" s="197">
        <v>0</v>
      </c>
      <c r="AI96" s="197">
        <v>57.2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68.569999999999993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160.11000000000001</v>
      </c>
      <c r="L97" s="197">
        <v>63.29</v>
      </c>
      <c r="M97" s="197">
        <v>0</v>
      </c>
      <c r="N97" s="197">
        <v>29.1</v>
      </c>
      <c r="O97" s="197">
        <v>48.88</v>
      </c>
      <c r="P97" s="197">
        <v>66.98</v>
      </c>
      <c r="Q97" s="197">
        <v>4.93</v>
      </c>
      <c r="R97" s="197">
        <v>10.45</v>
      </c>
      <c r="S97" s="197">
        <v>3.75</v>
      </c>
      <c r="T97" s="197">
        <v>0</v>
      </c>
      <c r="U97" s="197">
        <v>282.76</v>
      </c>
      <c r="V97" s="197">
        <v>5.0199999999999996</v>
      </c>
      <c r="W97" s="197">
        <v>9.8800000000000008</v>
      </c>
      <c r="X97" s="197">
        <v>24.24</v>
      </c>
      <c r="Y97" s="197">
        <v>0</v>
      </c>
      <c r="Z97">
        <v>0</v>
      </c>
      <c r="AA97" s="197">
        <v>0</v>
      </c>
      <c r="AB97" s="197">
        <v>6.1</v>
      </c>
      <c r="AC97" s="197">
        <v>0</v>
      </c>
      <c r="AD97" s="197">
        <v>0</v>
      </c>
      <c r="AE97" s="197">
        <v>23.85</v>
      </c>
      <c r="AF97" s="197">
        <v>0</v>
      </c>
      <c r="AG97" s="197">
        <v>0</v>
      </c>
      <c r="AH97" s="197">
        <v>0</v>
      </c>
      <c r="AI97" s="197">
        <v>57.2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68.569999999999993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160.11000000000001</v>
      </c>
      <c r="L98" s="197">
        <v>63.29</v>
      </c>
      <c r="M98" s="197">
        <v>0</v>
      </c>
      <c r="N98" s="197">
        <v>29.1</v>
      </c>
      <c r="O98" s="197">
        <v>48.88</v>
      </c>
      <c r="P98" s="197">
        <v>66.98</v>
      </c>
      <c r="Q98" s="197">
        <v>4.93</v>
      </c>
      <c r="R98" s="197">
        <v>10.45</v>
      </c>
      <c r="S98" s="197">
        <v>3.75</v>
      </c>
      <c r="T98" s="197">
        <v>0</v>
      </c>
      <c r="U98" s="197">
        <v>282.76</v>
      </c>
      <c r="V98" s="197">
        <v>5.0199999999999996</v>
      </c>
      <c r="W98" s="197">
        <v>9.8800000000000008</v>
      </c>
      <c r="X98" s="197">
        <v>24.24</v>
      </c>
      <c r="Y98" s="197">
        <v>0</v>
      </c>
      <c r="Z98">
        <v>0</v>
      </c>
      <c r="AA98" s="197">
        <v>0</v>
      </c>
      <c r="AB98" s="197">
        <v>6.1</v>
      </c>
      <c r="AC98" s="197">
        <v>0</v>
      </c>
      <c r="AD98" s="197">
        <v>0</v>
      </c>
      <c r="AE98" s="197">
        <v>23.85</v>
      </c>
      <c r="AF98" s="197">
        <v>0</v>
      </c>
      <c r="AG98" s="197">
        <v>0</v>
      </c>
      <c r="AH98" s="197">
        <v>0</v>
      </c>
      <c r="AI98" s="197">
        <v>57.2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68.569999999999993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3.3645250000000035</v>
      </c>
      <c r="L99">
        <f t="shared" si="0"/>
        <v>1.2037525</v>
      </c>
      <c r="M99">
        <f t="shared" si="0"/>
        <v>0</v>
      </c>
      <c r="N99">
        <f t="shared" si="0"/>
        <v>0.69881499999999885</v>
      </c>
      <c r="O99">
        <f t="shared" si="0"/>
        <v>1.172732500000002</v>
      </c>
      <c r="P99">
        <f t="shared" si="0"/>
        <v>1.608559999999996</v>
      </c>
      <c r="Q99">
        <f t="shared" si="0"/>
        <v>9.8152500000000031E-2</v>
      </c>
      <c r="R99">
        <f t="shared" si="0"/>
        <v>0.23025250000000042</v>
      </c>
      <c r="S99">
        <f t="shared" si="0"/>
        <v>0.11229499999999998</v>
      </c>
      <c r="T99">
        <f t="shared" si="0"/>
        <v>0</v>
      </c>
      <c r="U99">
        <f t="shared" si="0"/>
        <v>6.7770999999999857</v>
      </c>
      <c r="V99">
        <f t="shared" si="0"/>
        <v>0.11958999999999986</v>
      </c>
      <c r="W99">
        <f t="shared" si="0"/>
        <v>0.23045250000000028</v>
      </c>
      <c r="X99">
        <f t="shared" si="0"/>
        <v>0.5817599999999995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0.13902500000000026</v>
      </c>
      <c r="AC99">
        <f t="shared" si="0"/>
        <v>0</v>
      </c>
      <c r="AD99">
        <f t="shared" si="0"/>
        <v>0</v>
      </c>
      <c r="AE99">
        <f t="shared" si="0"/>
        <v>0.58164999999999933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1.2493000000000001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1.4278199999999996</v>
      </c>
      <c r="AQ99">
        <f t="shared" si="0"/>
        <v>0</v>
      </c>
      <c r="AR99">
        <f t="shared" si="0"/>
        <v>0.27531749999999977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9.1300000000000008</v>
      </c>
      <c r="L3" s="197">
        <v>561.26</v>
      </c>
      <c r="M3" s="197">
        <v>27.39</v>
      </c>
      <c r="N3" s="197">
        <v>35.159999999999997</v>
      </c>
      <c r="O3" s="197">
        <v>0</v>
      </c>
      <c r="P3" s="197">
        <v>41.47</v>
      </c>
      <c r="Q3" s="197">
        <v>5.78</v>
      </c>
      <c r="R3" s="197">
        <v>12.62</v>
      </c>
      <c r="S3" s="197">
        <v>7.86</v>
      </c>
      <c r="T3" s="197">
        <v>0</v>
      </c>
      <c r="U3" s="197">
        <v>62.12</v>
      </c>
      <c r="V3" s="197">
        <v>5.88</v>
      </c>
      <c r="W3" s="197">
        <v>12.11</v>
      </c>
      <c r="X3" s="197">
        <v>29.27</v>
      </c>
      <c r="Y3" s="197">
        <v>0</v>
      </c>
      <c r="Z3">
        <v>0</v>
      </c>
      <c r="AA3" s="197">
        <v>0</v>
      </c>
      <c r="AB3" s="197">
        <v>7.32</v>
      </c>
      <c r="AC3" s="197">
        <v>0</v>
      </c>
      <c r="AD3" s="197">
        <v>0</v>
      </c>
      <c r="AE3" s="197">
        <v>28.53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37.69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9.1300000000000008</v>
      </c>
      <c r="L4" s="197">
        <v>561.26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5.78</v>
      </c>
      <c r="R4" s="197">
        <v>12.62</v>
      </c>
      <c r="S4" s="197">
        <v>7.86</v>
      </c>
      <c r="T4" s="197">
        <v>0</v>
      </c>
      <c r="U4" s="197">
        <v>62.12</v>
      </c>
      <c r="V4" s="197">
        <v>5.88</v>
      </c>
      <c r="W4" s="197">
        <v>12.11</v>
      </c>
      <c r="X4" s="197">
        <v>29.27</v>
      </c>
      <c r="Y4" s="197">
        <v>0</v>
      </c>
      <c r="Z4">
        <v>0</v>
      </c>
      <c r="AA4" s="197">
        <v>0</v>
      </c>
      <c r="AB4" s="197">
        <v>7.32</v>
      </c>
      <c r="AC4" s="197">
        <v>0</v>
      </c>
      <c r="AD4" s="197">
        <v>0</v>
      </c>
      <c r="AE4" s="197">
        <v>28.53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37.69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9.1300000000000008</v>
      </c>
      <c r="L5" s="197">
        <v>561.26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5.78</v>
      </c>
      <c r="R5" s="197">
        <v>12.62</v>
      </c>
      <c r="S5" s="197">
        <v>7.86</v>
      </c>
      <c r="T5" s="197">
        <v>0</v>
      </c>
      <c r="U5" s="197">
        <v>62.12</v>
      </c>
      <c r="V5" s="197">
        <v>5.88</v>
      </c>
      <c r="W5" s="197">
        <v>12.11</v>
      </c>
      <c r="X5" s="197">
        <v>29.27</v>
      </c>
      <c r="Y5" s="197">
        <v>0</v>
      </c>
      <c r="Z5">
        <v>0</v>
      </c>
      <c r="AA5" s="197">
        <v>0</v>
      </c>
      <c r="AB5" s="197">
        <v>7.32</v>
      </c>
      <c r="AC5" s="197">
        <v>0</v>
      </c>
      <c r="AD5" s="197">
        <v>0</v>
      </c>
      <c r="AE5" s="197">
        <v>28.53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37.69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9.1300000000000008</v>
      </c>
      <c r="L6" s="197">
        <v>561.26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5.78</v>
      </c>
      <c r="R6" s="197">
        <v>12.62</v>
      </c>
      <c r="S6" s="197">
        <v>7.86</v>
      </c>
      <c r="T6" s="197">
        <v>0</v>
      </c>
      <c r="U6" s="197">
        <v>62.12</v>
      </c>
      <c r="V6" s="197">
        <v>5.88</v>
      </c>
      <c r="W6" s="197">
        <v>12.11</v>
      </c>
      <c r="X6" s="197">
        <v>29.27</v>
      </c>
      <c r="Y6" s="197">
        <v>0</v>
      </c>
      <c r="Z6">
        <v>0</v>
      </c>
      <c r="AA6" s="197">
        <v>0</v>
      </c>
      <c r="AB6" s="197">
        <v>7.32</v>
      </c>
      <c r="AC6" s="197">
        <v>0</v>
      </c>
      <c r="AD6" s="197">
        <v>0</v>
      </c>
      <c r="AE6" s="197">
        <v>28.53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37.69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9.1300000000000008</v>
      </c>
      <c r="L7" s="197">
        <v>561.26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5.78</v>
      </c>
      <c r="R7" s="197">
        <v>12.62</v>
      </c>
      <c r="S7" s="197">
        <v>7.86</v>
      </c>
      <c r="T7" s="197">
        <v>0</v>
      </c>
      <c r="U7" s="197">
        <v>61.78</v>
      </c>
      <c r="V7" s="197">
        <v>5.88</v>
      </c>
      <c r="W7" s="197">
        <v>12.11</v>
      </c>
      <c r="X7" s="197">
        <v>29.27</v>
      </c>
      <c r="Y7" s="197">
        <v>0</v>
      </c>
      <c r="Z7">
        <v>0</v>
      </c>
      <c r="AA7" s="197">
        <v>0</v>
      </c>
      <c r="AB7" s="197">
        <v>7.32</v>
      </c>
      <c r="AC7" s="197">
        <v>0</v>
      </c>
      <c r="AD7" s="197">
        <v>0</v>
      </c>
      <c r="AE7" s="197">
        <v>28.53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37.69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9.1300000000000008</v>
      </c>
      <c r="L8" s="197">
        <v>561.26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5.78</v>
      </c>
      <c r="R8" s="197">
        <v>12.62</v>
      </c>
      <c r="S8" s="197">
        <v>7.86</v>
      </c>
      <c r="T8" s="197">
        <v>0</v>
      </c>
      <c r="U8" s="197">
        <v>61.78</v>
      </c>
      <c r="V8" s="197">
        <v>5.88</v>
      </c>
      <c r="W8" s="197">
        <v>12.11</v>
      </c>
      <c r="X8" s="197">
        <v>29.27</v>
      </c>
      <c r="Y8" s="197">
        <v>0</v>
      </c>
      <c r="Z8">
        <v>0</v>
      </c>
      <c r="AA8" s="197">
        <v>0</v>
      </c>
      <c r="AB8" s="197">
        <v>7.32</v>
      </c>
      <c r="AC8" s="197">
        <v>0</v>
      </c>
      <c r="AD8" s="197">
        <v>0</v>
      </c>
      <c r="AE8" s="197">
        <v>28.53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37.69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9.1300000000000008</v>
      </c>
      <c r="L9" s="197">
        <v>561.26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5.78</v>
      </c>
      <c r="R9" s="197">
        <v>12.62</v>
      </c>
      <c r="S9" s="197">
        <v>7.86</v>
      </c>
      <c r="T9" s="197">
        <v>0</v>
      </c>
      <c r="U9" s="197">
        <v>61.78</v>
      </c>
      <c r="V9" s="197">
        <v>5.88</v>
      </c>
      <c r="W9" s="197">
        <v>12.11</v>
      </c>
      <c r="X9" s="197">
        <v>29.27</v>
      </c>
      <c r="Y9" s="197">
        <v>0</v>
      </c>
      <c r="Z9">
        <v>0</v>
      </c>
      <c r="AA9" s="197">
        <v>0</v>
      </c>
      <c r="AB9" s="197">
        <v>7.32</v>
      </c>
      <c r="AC9" s="197">
        <v>0</v>
      </c>
      <c r="AD9" s="197">
        <v>0</v>
      </c>
      <c r="AE9" s="197">
        <v>28.53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37.69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9.1300000000000008</v>
      </c>
      <c r="L10" s="197">
        <v>561.26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5.78</v>
      </c>
      <c r="R10" s="197">
        <v>12.62</v>
      </c>
      <c r="S10" s="197">
        <v>7.86</v>
      </c>
      <c r="T10" s="197">
        <v>0</v>
      </c>
      <c r="U10" s="197">
        <v>61.78</v>
      </c>
      <c r="V10" s="197">
        <v>5.88</v>
      </c>
      <c r="W10" s="197">
        <v>12.65</v>
      </c>
      <c r="X10" s="197">
        <v>29.27</v>
      </c>
      <c r="Y10" s="197">
        <v>0</v>
      </c>
      <c r="Z10">
        <v>0</v>
      </c>
      <c r="AA10" s="197">
        <v>0</v>
      </c>
      <c r="AB10" s="197">
        <v>7.32</v>
      </c>
      <c r="AC10" s="197">
        <v>0</v>
      </c>
      <c r="AD10" s="197">
        <v>0</v>
      </c>
      <c r="AE10" s="197">
        <v>28.53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70</v>
      </c>
      <c r="AN10" s="197">
        <v>0</v>
      </c>
      <c r="AO10">
        <v>0</v>
      </c>
      <c r="AP10" s="197">
        <v>37.69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9.1300000000000008</v>
      </c>
      <c r="L11" s="197">
        <v>561.26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5.78</v>
      </c>
      <c r="R11" s="197">
        <v>12.62</v>
      </c>
      <c r="S11" s="197">
        <v>7.86</v>
      </c>
      <c r="T11" s="197">
        <v>0</v>
      </c>
      <c r="U11" s="197">
        <v>61.78</v>
      </c>
      <c r="V11" s="197">
        <v>5.88</v>
      </c>
      <c r="W11" s="197">
        <v>12.11</v>
      </c>
      <c r="X11" s="197">
        <v>29.27</v>
      </c>
      <c r="Y11" s="197">
        <v>0</v>
      </c>
      <c r="Z11">
        <v>0</v>
      </c>
      <c r="AA11" s="197">
        <v>0</v>
      </c>
      <c r="AB11" s="197">
        <v>7.32</v>
      </c>
      <c r="AC11" s="197">
        <v>0</v>
      </c>
      <c r="AD11" s="197">
        <v>0</v>
      </c>
      <c r="AE11" s="197">
        <v>28.92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70</v>
      </c>
      <c r="AN11" s="197">
        <v>0</v>
      </c>
      <c r="AO11">
        <v>0</v>
      </c>
      <c r="AP11" s="197">
        <v>37.69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9.1300000000000008</v>
      </c>
      <c r="L12" s="197">
        <v>561.26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2.98</v>
      </c>
      <c r="R12" s="197">
        <v>12.62</v>
      </c>
      <c r="S12" s="197">
        <v>3.88</v>
      </c>
      <c r="T12" s="197">
        <v>0</v>
      </c>
      <c r="U12" s="197">
        <v>61.78</v>
      </c>
      <c r="V12" s="197">
        <v>5.88</v>
      </c>
      <c r="W12" s="197">
        <v>12.11</v>
      </c>
      <c r="X12" s="197">
        <v>29.27</v>
      </c>
      <c r="Y12" s="197">
        <v>0</v>
      </c>
      <c r="Z12">
        <v>0</v>
      </c>
      <c r="AA12" s="197">
        <v>0</v>
      </c>
      <c r="AB12" s="197">
        <v>7.32</v>
      </c>
      <c r="AC12" s="197">
        <v>0</v>
      </c>
      <c r="AD12" s="197">
        <v>0</v>
      </c>
      <c r="AE12" s="197">
        <v>28.92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70</v>
      </c>
      <c r="AN12" s="197">
        <v>0</v>
      </c>
      <c r="AO12">
        <v>0</v>
      </c>
      <c r="AP12" s="197">
        <v>37.69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9.1300000000000008</v>
      </c>
      <c r="L13" s="197">
        <v>561.26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2.98</v>
      </c>
      <c r="R13" s="197">
        <v>12.62</v>
      </c>
      <c r="S13" s="197">
        <v>3.88</v>
      </c>
      <c r="T13" s="197">
        <v>0</v>
      </c>
      <c r="U13" s="197">
        <v>61.78</v>
      </c>
      <c r="V13" s="197">
        <v>5.88</v>
      </c>
      <c r="W13" s="197">
        <v>12.11</v>
      </c>
      <c r="X13" s="197">
        <v>29.27</v>
      </c>
      <c r="Y13" s="197">
        <v>0</v>
      </c>
      <c r="Z13">
        <v>0</v>
      </c>
      <c r="AA13" s="197">
        <v>0</v>
      </c>
      <c r="AB13" s="197">
        <v>7.32</v>
      </c>
      <c r="AC13" s="197">
        <v>0</v>
      </c>
      <c r="AD13" s="197">
        <v>0</v>
      </c>
      <c r="AE13" s="197">
        <v>28.92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70</v>
      </c>
      <c r="AN13" s="197">
        <v>0</v>
      </c>
      <c r="AO13">
        <v>0</v>
      </c>
      <c r="AP13" s="197">
        <v>37.69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9.1300000000000008</v>
      </c>
      <c r="L14" s="197">
        <v>561.26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2.98</v>
      </c>
      <c r="R14" s="197">
        <v>12.62</v>
      </c>
      <c r="S14" s="197">
        <v>3.88</v>
      </c>
      <c r="T14" s="197">
        <v>0</v>
      </c>
      <c r="U14" s="197">
        <v>61.78</v>
      </c>
      <c r="V14" s="197">
        <v>5.88</v>
      </c>
      <c r="W14" s="197">
        <v>12.11</v>
      </c>
      <c r="X14" s="197">
        <v>29.27</v>
      </c>
      <c r="Y14" s="197">
        <v>0</v>
      </c>
      <c r="Z14">
        <v>0</v>
      </c>
      <c r="AA14" s="197">
        <v>0</v>
      </c>
      <c r="AB14" s="197">
        <v>7.32</v>
      </c>
      <c r="AC14" s="197">
        <v>0</v>
      </c>
      <c r="AD14" s="197">
        <v>0</v>
      </c>
      <c r="AE14" s="197">
        <v>28.92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70</v>
      </c>
      <c r="AN14" s="197">
        <v>0</v>
      </c>
      <c r="AO14">
        <v>0</v>
      </c>
      <c r="AP14" s="197">
        <v>37.69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9.1300000000000008</v>
      </c>
      <c r="L15" s="197">
        <v>561.26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2.91</v>
      </c>
      <c r="R15" s="197">
        <v>12.62</v>
      </c>
      <c r="S15" s="197">
        <v>3.88</v>
      </c>
      <c r="T15" s="197">
        <v>0</v>
      </c>
      <c r="U15" s="197">
        <v>61.78</v>
      </c>
      <c r="V15" s="197">
        <v>5.88</v>
      </c>
      <c r="W15" s="197">
        <v>12.11</v>
      </c>
      <c r="X15" s="197">
        <v>29.27</v>
      </c>
      <c r="Y15" s="197">
        <v>0</v>
      </c>
      <c r="Z15">
        <v>0</v>
      </c>
      <c r="AA15" s="197">
        <v>0</v>
      </c>
      <c r="AB15" s="197">
        <v>7.32</v>
      </c>
      <c r="AC15" s="197">
        <v>0</v>
      </c>
      <c r="AD15" s="197">
        <v>0</v>
      </c>
      <c r="AE15" s="197">
        <v>28.92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70</v>
      </c>
      <c r="AN15" s="197">
        <v>0</v>
      </c>
      <c r="AO15">
        <v>0</v>
      </c>
      <c r="AP15" s="197">
        <v>37.369999999999997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9.1300000000000008</v>
      </c>
      <c r="L16" s="197">
        <v>561.26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2.91</v>
      </c>
      <c r="R16" s="197">
        <v>12.62</v>
      </c>
      <c r="S16" s="197">
        <v>3.88</v>
      </c>
      <c r="T16" s="197">
        <v>0</v>
      </c>
      <c r="U16" s="197">
        <v>61.78</v>
      </c>
      <c r="V16" s="197">
        <v>5.88</v>
      </c>
      <c r="W16" s="197">
        <v>12.11</v>
      </c>
      <c r="X16" s="197">
        <v>29.27</v>
      </c>
      <c r="Y16" s="197">
        <v>0</v>
      </c>
      <c r="Z16">
        <v>0</v>
      </c>
      <c r="AA16" s="197">
        <v>0</v>
      </c>
      <c r="AB16" s="197">
        <v>7.32</v>
      </c>
      <c r="AC16" s="197">
        <v>0</v>
      </c>
      <c r="AD16" s="197">
        <v>0</v>
      </c>
      <c r="AE16" s="197">
        <v>28.92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70</v>
      </c>
      <c r="AN16" s="197">
        <v>0</v>
      </c>
      <c r="AO16">
        <v>0</v>
      </c>
      <c r="AP16" s="197">
        <v>37.369999999999997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9.1300000000000008</v>
      </c>
      <c r="L17" s="197">
        <v>561.26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2.91</v>
      </c>
      <c r="R17" s="197">
        <v>12.62</v>
      </c>
      <c r="S17" s="197">
        <v>3.88</v>
      </c>
      <c r="T17" s="197">
        <v>0</v>
      </c>
      <c r="U17" s="197">
        <v>61.78</v>
      </c>
      <c r="V17" s="197">
        <v>5.88</v>
      </c>
      <c r="W17" s="197">
        <v>12.11</v>
      </c>
      <c r="X17" s="197">
        <v>29.27</v>
      </c>
      <c r="Y17" s="197">
        <v>0</v>
      </c>
      <c r="Z17">
        <v>0</v>
      </c>
      <c r="AA17" s="197">
        <v>0</v>
      </c>
      <c r="AB17" s="197">
        <v>7.32</v>
      </c>
      <c r="AC17" s="197">
        <v>0</v>
      </c>
      <c r="AD17" s="197">
        <v>0</v>
      </c>
      <c r="AE17" s="197">
        <v>28.92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70</v>
      </c>
      <c r="AN17" s="197">
        <v>0</v>
      </c>
      <c r="AO17">
        <v>0</v>
      </c>
      <c r="AP17" s="197">
        <v>37.369999999999997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9.1300000000000008</v>
      </c>
      <c r="L18" s="197">
        <v>561.26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2.91</v>
      </c>
      <c r="R18" s="197">
        <v>12.62</v>
      </c>
      <c r="S18" s="197">
        <v>3.88</v>
      </c>
      <c r="T18" s="197">
        <v>0</v>
      </c>
      <c r="U18" s="197">
        <v>61.78</v>
      </c>
      <c r="V18" s="197">
        <v>5.88</v>
      </c>
      <c r="W18" s="197">
        <v>12.11</v>
      </c>
      <c r="X18" s="197">
        <v>29.27</v>
      </c>
      <c r="Y18" s="197">
        <v>0</v>
      </c>
      <c r="Z18">
        <v>0</v>
      </c>
      <c r="AA18" s="197">
        <v>0</v>
      </c>
      <c r="AB18" s="197">
        <v>7.32</v>
      </c>
      <c r="AC18" s="197">
        <v>0</v>
      </c>
      <c r="AD18" s="197">
        <v>0</v>
      </c>
      <c r="AE18" s="197">
        <v>28.92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70</v>
      </c>
      <c r="AN18" s="197">
        <v>0</v>
      </c>
      <c r="AO18">
        <v>0</v>
      </c>
      <c r="AP18" s="197">
        <v>37.369999999999997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9.1300000000000008</v>
      </c>
      <c r="L19" s="197">
        <v>561.26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2.91</v>
      </c>
      <c r="R19" s="197">
        <v>12.62</v>
      </c>
      <c r="S19" s="197">
        <v>3.88</v>
      </c>
      <c r="T19" s="197">
        <v>0</v>
      </c>
      <c r="U19" s="197">
        <v>61.78</v>
      </c>
      <c r="V19" s="197">
        <v>5.88</v>
      </c>
      <c r="W19" s="197">
        <v>12.11</v>
      </c>
      <c r="X19" s="197">
        <v>29.27</v>
      </c>
      <c r="Y19" s="197">
        <v>0</v>
      </c>
      <c r="Z19">
        <v>0</v>
      </c>
      <c r="AA19" s="197">
        <v>0</v>
      </c>
      <c r="AB19" s="197">
        <v>7.32</v>
      </c>
      <c r="AC19" s="197">
        <v>0</v>
      </c>
      <c r="AD19" s="197">
        <v>0</v>
      </c>
      <c r="AE19" s="197">
        <v>28.92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70</v>
      </c>
      <c r="AN19" s="197">
        <v>0</v>
      </c>
      <c r="AO19">
        <v>0</v>
      </c>
      <c r="AP19" s="197">
        <v>37.369999999999997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9.1300000000000008</v>
      </c>
      <c r="L20" s="197">
        <v>561.26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2.91</v>
      </c>
      <c r="R20" s="197">
        <v>12.62</v>
      </c>
      <c r="S20" s="197">
        <v>3.88</v>
      </c>
      <c r="T20" s="197">
        <v>0</v>
      </c>
      <c r="U20" s="197">
        <v>61.78</v>
      </c>
      <c r="V20" s="197">
        <v>5.88</v>
      </c>
      <c r="W20" s="197">
        <v>12.11</v>
      </c>
      <c r="X20" s="197">
        <v>29.27</v>
      </c>
      <c r="Y20" s="197">
        <v>0</v>
      </c>
      <c r="Z20">
        <v>0</v>
      </c>
      <c r="AA20" s="197">
        <v>0</v>
      </c>
      <c r="AB20" s="197">
        <v>7.32</v>
      </c>
      <c r="AC20" s="197">
        <v>0</v>
      </c>
      <c r="AD20" s="197">
        <v>0</v>
      </c>
      <c r="AE20" s="197">
        <v>28.53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70</v>
      </c>
      <c r="AN20" s="197">
        <v>0</v>
      </c>
      <c r="AO20">
        <v>0</v>
      </c>
      <c r="AP20" s="197">
        <v>37.369999999999997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9.1300000000000008</v>
      </c>
      <c r="L21" s="197">
        <v>561.25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2.91</v>
      </c>
      <c r="R21" s="197">
        <v>12.62</v>
      </c>
      <c r="S21" s="197">
        <v>3.88</v>
      </c>
      <c r="T21" s="197">
        <v>0</v>
      </c>
      <c r="U21" s="197">
        <v>61.78</v>
      </c>
      <c r="V21" s="197">
        <v>5.88</v>
      </c>
      <c r="W21" s="197">
        <v>12.11</v>
      </c>
      <c r="X21" s="197">
        <v>29.27</v>
      </c>
      <c r="Y21" s="197">
        <v>0</v>
      </c>
      <c r="Z21">
        <v>0</v>
      </c>
      <c r="AA21" s="197">
        <v>0</v>
      </c>
      <c r="AB21" s="197">
        <v>7.32</v>
      </c>
      <c r="AC21" s="197">
        <v>0</v>
      </c>
      <c r="AD21" s="197">
        <v>0</v>
      </c>
      <c r="AE21" s="197">
        <v>28.53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70</v>
      </c>
      <c r="AN21" s="197">
        <v>0</v>
      </c>
      <c r="AO21">
        <v>0</v>
      </c>
      <c r="AP21" s="197">
        <v>66.849999999999994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9.1300000000000008</v>
      </c>
      <c r="L22" s="197">
        <v>561.25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2.91</v>
      </c>
      <c r="R22" s="197">
        <v>12.62</v>
      </c>
      <c r="S22" s="197">
        <v>3.88</v>
      </c>
      <c r="T22" s="197">
        <v>0</v>
      </c>
      <c r="U22" s="197">
        <v>61.78</v>
      </c>
      <c r="V22" s="197">
        <v>5.88</v>
      </c>
      <c r="W22" s="197">
        <v>12.11</v>
      </c>
      <c r="X22" s="197">
        <v>29.27</v>
      </c>
      <c r="Y22" s="197">
        <v>0</v>
      </c>
      <c r="Z22">
        <v>0</v>
      </c>
      <c r="AA22" s="197">
        <v>0</v>
      </c>
      <c r="AB22" s="197">
        <v>7.32</v>
      </c>
      <c r="AC22" s="197">
        <v>0</v>
      </c>
      <c r="AD22" s="197">
        <v>0</v>
      </c>
      <c r="AE22" s="197">
        <v>28.53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70</v>
      </c>
      <c r="AN22" s="197">
        <v>0</v>
      </c>
      <c r="AO22">
        <v>0</v>
      </c>
      <c r="AP22" s="197">
        <v>66.849999999999994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9.1300000000000008</v>
      </c>
      <c r="L23" s="197">
        <v>561.26</v>
      </c>
      <c r="M23" s="197">
        <v>27.39</v>
      </c>
      <c r="N23" s="197">
        <v>35.159999999999997</v>
      </c>
      <c r="O23" s="197">
        <v>0</v>
      </c>
      <c r="P23" s="197">
        <v>41.47</v>
      </c>
      <c r="Q23" s="197">
        <v>2.87</v>
      </c>
      <c r="R23" s="197">
        <v>12.62</v>
      </c>
      <c r="S23" s="197">
        <v>3.88</v>
      </c>
      <c r="T23" s="197">
        <v>0</v>
      </c>
      <c r="U23" s="197">
        <v>61.78</v>
      </c>
      <c r="V23" s="197">
        <v>5.88</v>
      </c>
      <c r="W23" s="197">
        <v>11.92</v>
      </c>
      <c r="X23" s="197">
        <v>29.27</v>
      </c>
      <c r="Y23" s="197">
        <v>0</v>
      </c>
      <c r="Z23">
        <v>0</v>
      </c>
      <c r="AA23" s="197">
        <v>0</v>
      </c>
      <c r="AB23" s="197">
        <v>7.32</v>
      </c>
      <c r="AC23" s="197">
        <v>0</v>
      </c>
      <c r="AD23" s="197">
        <v>0</v>
      </c>
      <c r="AE23" s="197">
        <v>28.53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70</v>
      </c>
      <c r="AN23" s="197">
        <v>0</v>
      </c>
      <c r="AO23">
        <v>0</v>
      </c>
      <c r="AP23" s="197">
        <v>66.849999999999994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9.1300000000000008</v>
      </c>
      <c r="L24" s="197">
        <v>561.26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5.81</v>
      </c>
      <c r="R24" s="197">
        <v>12.62</v>
      </c>
      <c r="S24" s="197">
        <v>7.86</v>
      </c>
      <c r="T24" s="197">
        <v>0</v>
      </c>
      <c r="U24" s="197">
        <v>61.78</v>
      </c>
      <c r="V24" s="197">
        <v>5.88</v>
      </c>
      <c r="W24" s="197">
        <v>11.92</v>
      </c>
      <c r="X24" s="197">
        <v>29.27</v>
      </c>
      <c r="Y24" s="197">
        <v>0</v>
      </c>
      <c r="Z24">
        <v>0</v>
      </c>
      <c r="AA24" s="197">
        <v>0</v>
      </c>
      <c r="AB24" s="197">
        <v>7.32</v>
      </c>
      <c r="AC24" s="197">
        <v>0</v>
      </c>
      <c r="AD24" s="197">
        <v>0</v>
      </c>
      <c r="AE24" s="197">
        <v>28.53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70</v>
      </c>
      <c r="AN24" s="197">
        <v>0</v>
      </c>
      <c r="AO24">
        <v>0</v>
      </c>
      <c r="AP24" s="197">
        <v>66.849999999999994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9.1300000000000008</v>
      </c>
      <c r="L25" s="197">
        <v>561.26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5.81</v>
      </c>
      <c r="R25" s="197">
        <v>12.62</v>
      </c>
      <c r="S25" s="197">
        <v>7.86</v>
      </c>
      <c r="T25" s="197">
        <v>0</v>
      </c>
      <c r="U25" s="197">
        <v>61.78</v>
      </c>
      <c r="V25" s="197">
        <v>5.88</v>
      </c>
      <c r="W25" s="197">
        <v>11.38</v>
      </c>
      <c r="X25" s="197">
        <v>29.27</v>
      </c>
      <c r="Y25" s="197">
        <v>0</v>
      </c>
      <c r="Z25">
        <v>0</v>
      </c>
      <c r="AA25" s="197">
        <v>0</v>
      </c>
      <c r="AB25" s="197">
        <v>7.32</v>
      </c>
      <c r="AC25" s="197">
        <v>0</v>
      </c>
      <c r="AD25" s="197">
        <v>0</v>
      </c>
      <c r="AE25" s="197">
        <v>28.53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66.849999999999994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9.1300000000000008</v>
      </c>
      <c r="L26" s="197">
        <v>561.26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5.81</v>
      </c>
      <c r="R26" s="197">
        <v>12.62</v>
      </c>
      <c r="S26" s="197">
        <v>7.86</v>
      </c>
      <c r="T26" s="197">
        <v>0</v>
      </c>
      <c r="U26" s="197">
        <v>61.78</v>
      </c>
      <c r="V26" s="197">
        <v>5.88</v>
      </c>
      <c r="W26" s="197">
        <v>11.38</v>
      </c>
      <c r="X26" s="197">
        <v>29.27</v>
      </c>
      <c r="Y26" s="197">
        <v>0</v>
      </c>
      <c r="Z26">
        <v>0</v>
      </c>
      <c r="AA26" s="197">
        <v>0</v>
      </c>
      <c r="AB26" s="197">
        <v>7.32</v>
      </c>
      <c r="AC26" s="197">
        <v>0</v>
      </c>
      <c r="AD26" s="197">
        <v>0</v>
      </c>
      <c r="AE26" s="197">
        <v>28.53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66.849999999999994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7.77</v>
      </c>
      <c r="L27" s="197">
        <v>561.26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5.81</v>
      </c>
      <c r="R27" s="197">
        <v>12.62</v>
      </c>
      <c r="S27" s="197">
        <v>7.86</v>
      </c>
      <c r="T27" s="197">
        <v>0</v>
      </c>
      <c r="U27" s="197">
        <v>61.78</v>
      </c>
      <c r="V27" s="197">
        <v>6.15</v>
      </c>
      <c r="W27" s="197">
        <v>11.02</v>
      </c>
      <c r="X27" s="197">
        <v>29.27</v>
      </c>
      <c r="Y27" s="197">
        <v>0</v>
      </c>
      <c r="Z27">
        <v>0</v>
      </c>
      <c r="AA27" s="197">
        <v>0</v>
      </c>
      <c r="AB27" s="197">
        <v>7.32</v>
      </c>
      <c r="AC27" s="197">
        <v>0</v>
      </c>
      <c r="AD27" s="197">
        <v>0</v>
      </c>
      <c r="AE27" s="197">
        <v>28.53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</v>
      </c>
      <c r="AN27" s="197">
        <v>0</v>
      </c>
      <c r="AO27">
        <v>0</v>
      </c>
      <c r="AP27" s="197">
        <v>66.849999999999994</v>
      </c>
      <c r="AQ27" s="197">
        <v>0</v>
      </c>
      <c r="AR27" s="197">
        <v>1.2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8.99</v>
      </c>
      <c r="L28" s="197">
        <v>561.26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5.81</v>
      </c>
      <c r="R28" s="197">
        <v>12.62</v>
      </c>
      <c r="S28" s="197">
        <v>7.86</v>
      </c>
      <c r="T28" s="197">
        <v>0</v>
      </c>
      <c r="U28" s="197">
        <v>61.78</v>
      </c>
      <c r="V28" s="197">
        <v>6.15</v>
      </c>
      <c r="W28" s="197">
        <v>11.02</v>
      </c>
      <c r="X28" s="197">
        <v>29.27</v>
      </c>
      <c r="Y28" s="197">
        <v>0</v>
      </c>
      <c r="Z28">
        <v>0</v>
      </c>
      <c r="AA28" s="197">
        <v>0</v>
      </c>
      <c r="AB28" s="197">
        <v>7.32</v>
      </c>
      <c r="AC28" s="197">
        <v>0</v>
      </c>
      <c r="AD28" s="197">
        <v>0</v>
      </c>
      <c r="AE28" s="197">
        <v>28.53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</v>
      </c>
      <c r="AN28" s="197">
        <v>0</v>
      </c>
      <c r="AO28">
        <v>0</v>
      </c>
      <c r="AP28" s="197">
        <v>66.849999999999994</v>
      </c>
      <c r="AQ28" s="197">
        <v>0</v>
      </c>
      <c r="AR28" s="197">
        <v>2.85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9.1300000000000008</v>
      </c>
      <c r="L29" s="197">
        <v>561.26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5.81</v>
      </c>
      <c r="R29" s="197">
        <v>12.62</v>
      </c>
      <c r="S29" s="197">
        <v>7.86</v>
      </c>
      <c r="T29" s="197">
        <v>0</v>
      </c>
      <c r="U29" s="197">
        <v>61.78</v>
      </c>
      <c r="V29" s="197">
        <v>6.15</v>
      </c>
      <c r="W29" s="197">
        <v>11.02</v>
      </c>
      <c r="X29" s="197">
        <v>29.27</v>
      </c>
      <c r="Y29" s="197">
        <v>0</v>
      </c>
      <c r="Z29">
        <v>0</v>
      </c>
      <c r="AA29" s="197">
        <v>0</v>
      </c>
      <c r="AB29" s="197">
        <v>7.32</v>
      </c>
      <c r="AC29" s="197">
        <v>0</v>
      </c>
      <c r="AD29" s="197">
        <v>0</v>
      </c>
      <c r="AE29" s="197">
        <v>28.53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</v>
      </c>
      <c r="AN29" s="197">
        <v>0</v>
      </c>
      <c r="AO29">
        <v>0</v>
      </c>
      <c r="AP29" s="197">
        <v>66.849999999999994</v>
      </c>
      <c r="AQ29" s="197">
        <v>0</v>
      </c>
      <c r="AR29" s="197">
        <v>5.6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9.1300000000000008</v>
      </c>
      <c r="L30" s="197">
        <v>561.26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5.81</v>
      </c>
      <c r="R30" s="197">
        <v>12.62</v>
      </c>
      <c r="S30" s="197">
        <v>7.86</v>
      </c>
      <c r="T30" s="197">
        <v>0</v>
      </c>
      <c r="U30" s="197">
        <v>61.78</v>
      </c>
      <c r="V30" s="197">
        <v>6.15</v>
      </c>
      <c r="W30" s="197">
        <v>11.02</v>
      </c>
      <c r="X30" s="197">
        <v>29.27</v>
      </c>
      <c r="Y30" s="197">
        <v>0</v>
      </c>
      <c r="Z30">
        <v>0</v>
      </c>
      <c r="AA30" s="197">
        <v>0</v>
      </c>
      <c r="AB30" s="197">
        <v>7.32</v>
      </c>
      <c r="AC30" s="197">
        <v>0</v>
      </c>
      <c r="AD30" s="197">
        <v>0</v>
      </c>
      <c r="AE30" s="197">
        <v>28.53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</v>
      </c>
      <c r="AN30" s="197">
        <v>0</v>
      </c>
      <c r="AO30">
        <v>0</v>
      </c>
      <c r="AP30" s="197">
        <v>66.849999999999994</v>
      </c>
      <c r="AQ30" s="197">
        <v>0</v>
      </c>
      <c r="AR30" s="197">
        <v>12.32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9.1300000000000008</v>
      </c>
      <c r="L31" s="197">
        <v>561.25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5.95</v>
      </c>
      <c r="R31" s="197">
        <v>12.62</v>
      </c>
      <c r="S31" s="197">
        <v>7.86</v>
      </c>
      <c r="T31" s="197">
        <v>0</v>
      </c>
      <c r="U31" s="197">
        <v>62.1</v>
      </c>
      <c r="V31" s="197">
        <v>6.06</v>
      </c>
      <c r="W31" s="197">
        <v>11.02</v>
      </c>
      <c r="X31" s="197">
        <v>29.27</v>
      </c>
      <c r="Y31" s="197">
        <v>0</v>
      </c>
      <c r="Z31">
        <v>0</v>
      </c>
      <c r="AA31" s="197">
        <v>0</v>
      </c>
      <c r="AB31" s="197">
        <v>7.32</v>
      </c>
      <c r="AC31" s="197">
        <v>0</v>
      </c>
      <c r="AD31" s="197">
        <v>0</v>
      </c>
      <c r="AE31" s="197">
        <v>28.53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66.849999999999994</v>
      </c>
      <c r="AQ31" s="197">
        <v>0</v>
      </c>
      <c r="AR31" s="197">
        <v>16.88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9.1300000000000008</v>
      </c>
      <c r="L32" s="197">
        <v>561.25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5.95</v>
      </c>
      <c r="R32" s="197">
        <v>12.62</v>
      </c>
      <c r="S32" s="197">
        <v>7.86</v>
      </c>
      <c r="T32" s="197">
        <v>0</v>
      </c>
      <c r="U32" s="197">
        <v>62.12</v>
      </c>
      <c r="V32" s="197">
        <v>6.06</v>
      </c>
      <c r="W32" s="197">
        <v>11.02</v>
      </c>
      <c r="X32" s="197">
        <v>29.27</v>
      </c>
      <c r="Y32" s="197">
        <v>0</v>
      </c>
      <c r="Z32">
        <v>0</v>
      </c>
      <c r="AA32" s="197">
        <v>0</v>
      </c>
      <c r="AB32" s="197">
        <v>7.32</v>
      </c>
      <c r="AC32" s="197">
        <v>0</v>
      </c>
      <c r="AD32" s="197">
        <v>0</v>
      </c>
      <c r="AE32" s="197">
        <v>28.53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66.849999999999994</v>
      </c>
      <c r="AQ32" s="197">
        <v>0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9.1300000000000008</v>
      </c>
      <c r="L33" s="197">
        <v>561.25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5.95</v>
      </c>
      <c r="R33" s="197">
        <v>12.62</v>
      </c>
      <c r="S33" s="197">
        <v>7.86</v>
      </c>
      <c r="T33" s="197">
        <v>0</v>
      </c>
      <c r="U33" s="197">
        <v>62.12</v>
      </c>
      <c r="V33" s="197">
        <v>6.06</v>
      </c>
      <c r="W33" s="197">
        <v>11.02</v>
      </c>
      <c r="X33" s="197">
        <v>29.27</v>
      </c>
      <c r="Y33" s="197">
        <v>0</v>
      </c>
      <c r="Z33">
        <v>0</v>
      </c>
      <c r="AA33" s="197">
        <v>0</v>
      </c>
      <c r="AB33" s="197">
        <v>7.32</v>
      </c>
      <c r="AC33" s="197">
        <v>0</v>
      </c>
      <c r="AD33" s="197">
        <v>0</v>
      </c>
      <c r="AE33" s="197">
        <v>28.53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64.5</v>
      </c>
      <c r="AQ33" s="197">
        <v>0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9.1300000000000008</v>
      </c>
      <c r="L34" s="197">
        <v>561.25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5.95</v>
      </c>
      <c r="R34" s="197">
        <v>12.62</v>
      </c>
      <c r="S34" s="197">
        <v>7.86</v>
      </c>
      <c r="T34" s="197">
        <v>0</v>
      </c>
      <c r="U34" s="197">
        <v>62.12</v>
      </c>
      <c r="V34" s="197">
        <v>6.06</v>
      </c>
      <c r="W34" s="197">
        <v>11.02</v>
      </c>
      <c r="X34" s="197">
        <v>29.27</v>
      </c>
      <c r="Y34" s="197">
        <v>0</v>
      </c>
      <c r="Z34">
        <v>0</v>
      </c>
      <c r="AA34" s="197">
        <v>0</v>
      </c>
      <c r="AB34" s="197">
        <v>7.32</v>
      </c>
      <c r="AC34" s="197">
        <v>0</v>
      </c>
      <c r="AD34" s="197">
        <v>0</v>
      </c>
      <c r="AE34" s="197">
        <v>29.38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66.430000000000007</v>
      </c>
      <c r="AQ34" s="197">
        <v>0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9.1300000000000008</v>
      </c>
      <c r="L35" s="197">
        <v>561.25</v>
      </c>
      <c r="M35" s="197">
        <v>27.39</v>
      </c>
      <c r="N35" s="197">
        <v>35.159999999999997</v>
      </c>
      <c r="O35" s="197">
        <v>0</v>
      </c>
      <c r="P35" s="197">
        <v>41.47</v>
      </c>
      <c r="Q35" s="197">
        <v>5.95</v>
      </c>
      <c r="R35" s="197">
        <v>12.62</v>
      </c>
      <c r="S35" s="197">
        <v>7.86</v>
      </c>
      <c r="T35" s="197">
        <v>0</v>
      </c>
      <c r="U35" s="197">
        <v>62.12</v>
      </c>
      <c r="V35" s="197">
        <v>6.06</v>
      </c>
      <c r="W35" s="197">
        <v>11.02</v>
      </c>
      <c r="X35" s="197">
        <v>29.27</v>
      </c>
      <c r="Y35" s="197">
        <v>0</v>
      </c>
      <c r="Z35">
        <v>0</v>
      </c>
      <c r="AA35" s="197">
        <v>0</v>
      </c>
      <c r="AB35" s="197">
        <v>7.95</v>
      </c>
      <c r="AC35" s="197">
        <v>0</v>
      </c>
      <c r="AD35" s="197">
        <v>0</v>
      </c>
      <c r="AE35" s="197">
        <v>29.38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66.430000000000007</v>
      </c>
      <c r="AQ35" s="197">
        <v>0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9.1300000000000008</v>
      </c>
      <c r="L36" s="197">
        <v>561.25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5.95</v>
      </c>
      <c r="R36" s="197">
        <v>12.62</v>
      </c>
      <c r="S36" s="197">
        <v>7.86</v>
      </c>
      <c r="T36" s="197">
        <v>0</v>
      </c>
      <c r="U36" s="197">
        <v>62.12</v>
      </c>
      <c r="V36" s="197">
        <v>6.06</v>
      </c>
      <c r="W36" s="197">
        <v>11.02</v>
      </c>
      <c r="X36" s="197">
        <v>29.27</v>
      </c>
      <c r="Y36" s="197">
        <v>0</v>
      </c>
      <c r="Z36">
        <v>0</v>
      </c>
      <c r="AA36" s="197">
        <v>0</v>
      </c>
      <c r="AB36" s="197">
        <v>7.95</v>
      </c>
      <c r="AC36" s="197">
        <v>0</v>
      </c>
      <c r="AD36" s="197">
        <v>0</v>
      </c>
      <c r="AE36" s="197">
        <v>29.96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66.430000000000007</v>
      </c>
      <c r="AQ36" s="197">
        <v>0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9.1300000000000008</v>
      </c>
      <c r="L37" s="197">
        <v>561.25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5.95</v>
      </c>
      <c r="R37" s="197">
        <v>12.62</v>
      </c>
      <c r="S37" s="197">
        <v>7.86</v>
      </c>
      <c r="T37" s="197">
        <v>0</v>
      </c>
      <c r="U37" s="197">
        <v>62.12</v>
      </c>
      <c r="V37" s="197">
        <v>6.06</v>
      </c>
      <c r="W37" s="197">
        <v>11.02</v>
      </c>
      <c r="X37" s="197">
        <v>29.27</v>
      </c>
      <c r="Y37" s="197">
        <v>0</v>
      </c>
      <c r="Z37">
        <v>0</v>
      </c>
      <c r="AA37" s="197">
        <v>0</v>
      </c>
      <c r="AB37" s="197">
        <v>7.95</v>
      </c>
      <c r="AC37" s="197">
        <v>0</v>
      </c>
      <c r="AD37" s="197">
        <v>0</v>
      </c>
      <c r="AE37" s="197">
        <v>29.96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66.430000000000007</v>
      </c>
      <c r="AQ37" s="197">
        <v>0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4.8499999999999996</v>
      </c>
      <c r="L38" s="197">
        <v>561.25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3</v>
      </c>
      <c r="R38" s="197">
        <v>3.88</v>
      </c>
      <c r="S38" s="197">
        <v>3.88</v>
      </c>
      <c r="T38" s="197">
        <v>0</v>
      </c>
      <c r="U38" s="197">
        <v>62.12</v>
      </c>
      <c r="V38" s="197">
        <v>6.06</v>
      </c>
      <c r="W38" s="197">
        <v>11.02</v>
      </c>
      <c r="X38" s="197">
        <v>29.27</v>
      </c>
      <c r="Y38" s="197">
        <v>0</v>
      </c>
      <c r="Z38">
        <v>0</v>
      </c>
      <c r="AA38" s="197">
        <v>0</v>
      </c>
      <c r="AB38" s="197">
        <v>7.95</v>
      </c>
      <c r="AC38" s="197">
        <v>0</v>
      </c>
      <c r="AD38" s="197">
        <v>0</v>
      </c>
      <c r="AE38" s="197">
        <v>29.96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66.430000000000007</v>
      </c>
      <c r="AQ38" s="197">
        <v>0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4.8499999999999996</v>
      </c>
      <c r="L39" s="197">
        <v>490.93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2.57</v>
      </c>
      <c r="R39" s="197">
        <v>12.62</v>
      </c>
      <c r="S39" s="197">
        <v>2.41</v>
      </c>
      <c r="T39" s="197">
        <v>0</v>
      </c>
      <c r="U39" s="197">
        <v>62.12</v>
      </c>
      <c r="V39" s="197">
        <v>6.06</v>
      </c>
      <c r="W39" s="197">
        <v>11.02</v>
      </c>
      <c r="X39" s="197">
        <v>29.27</v>
      </c>
      <c r="Y39" s="197">
        <v>0</v>
      </c>
      <c r="Z39">
        <v>0</v>
      </c>
      <c r="AA39" s="197">
        <v>0</v>
      </c>
      <c r="AB39" s="197">
        <v>7.64</v>
      </c>
      <c r="AC39" s="197">
        <v>0</v>
      </c>
      <c r="AD39" s="197">
        <v>0</v>
      </c>
      <c r="AE39" s="197">
        <v>29.96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66.430000000000007</v>
      </c>
      <c r="AQ39" s="197">
        <v>0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9.1300000000000008</v>
      </c>
      <c r="L40" s="197">
        <v>393.37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2.65</v>
      </c>
      <c r="R40" s="197">
        <v>12.62</v>
      </c>
      <c r="S40" s="197">
        <v>2.85</v>
      </c>
      <c r="T40" s="197">
        <v>0</v>
      </c>
      <c r="U40" s="197">
        <v>62.12</v>
      </c>
      <c r="V40" s="197">
        <v>6.06</v>
      </c>
      <c r="W40" s="197">
        <v>11.02</v>
      </c>
      <c r="X40" s="197">
        <v>29.27</v>
      </c>
      <c r="Y40" s="197">
        <v>0</v>
      </c>
      <c r="Z40">
        <v>0</v>
      </c>
      <c r="AA40" s="197">
        <v>0</v>
      </c>
      <c r="AB40" s="197">
        <v>7.64</v>
      </c>
      <c r="AC40" s="197">
        <v>0</v>
      </c>
      <c r="AD40" s="197">
        <v>0</v>
      </c>
      <c r="AE40" s="197">
        <v>29.96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66.430000000000007</v>
      </c>
      <c r="AQ40" s="197">
        <v>0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9.41</v>
      </c>
      <c r="L41" s="197">
        <v>388.08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3.49</v>
      </c>
      <c r="R41" s="197">
        <v>12.62</v>
      </c>
      <c r="S41" s="197">
        <v>4.03</v>
      </c>
      <c r="T41" s="197">
        <v>0</v>
      </c>
      <c r="U41" s="197">
        <v>62.12</v>
      </c>
      <c r="V41" s="197">
        <v>6.06</v>
      </c>
      <c r="W41" s="197">
        <v>11.02</v>
      </c>
      <c r="X41" s="197">
        <v>29.27</v>
      </c>
      <c r="Y41" s="197">
        <v>0</v>
      </c>
      <c r="Z41">
        <v>0</v>
      </c>
      <c r="AA41" s="197">
        <v>0</v>
      </c>
      <c r="AB41" s="197">
        <v>7.95</v>
      </c>
      <c r="AC41" s="197">
        <v>0</v>
      </c>
      <c r="AD41" s="197">
        <v>0</v>
      </c>
      <c r="AE41" s="197">
        <v>29.96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66.849999999999994</v>
      </c>
      <c r="AQ41" s="197">
        <v>0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9.41</v>
      </c>
      <c r="L42" s="197">
        <v>426.6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3.49</v>
      </c>
      <c r="R42" s="197">
        <v>12.62</v>
      </c>
      <c r="S42" s="197">
        <v>4.03</v>
      </c>
      <c r="T42" s="197">
        <v>0</v>
      </c>
      <c r="U42" s="197">
        <v>62.12</v>
      </c>
      <c r="V42" s="197">
        <v>6.06</v>
      </c>
      <c r="W42" s="197">
        <v>11.02</v>
      </c>
      <c r="X42" s="197">
        <v>29.27</v>
      </c>
      <c r="Y42" s="197">
        <v>0</v>
      </c>
      <c r="Z42">
        <v>0</v>
      </c>
      <c r="AA42" s="197">
        <v>0</v>
      </c>
      <c r="AB42" s="197">
        <v>7.95</v>
      </c>
      <c r="AC42" s="197">
        <v>0</v>
      </c>
      <c r="AD42" s="197">
        <v>0</v>
      </c>
      <c r="AE42" s="197">
        <v>29.38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66.849999999999994</v>
      </c>
      <c r="AQ42" s="197">
        <v>0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8.98</v>
      </c>
      <c r="L43" s="197">
        <v>423.61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3.45</v>
      </c>
      <c r="R43" s="197">
        <v>13.01</v>
      </c>
      <c r="S43" s="197">
        <v>3.87</v>
      </c>
      <c r="T43" s="197">
        <v>0</v>
      </c>
      <c r="U43" s="197">
        <v>62.12</v>
      </c>
      <c r="V43" s="197">
        <v>6.06</v>
      </c>
      <c r="W43" s="197">
        <v>11.02</v>
      </c>
      <c r="X43" s="197">
        <v>29.27</v>
      </c>
      <c r="Y43" s="197">
        <v>0</v>
      </c>
      <c r="Z43">
        <v>0</v>
      </c>
      <c r="AA43" s="197">
        <v>0</v>
      </c>
      <c r="AB43" s="197">
        <v>7.95</v>
      </c>
      <c r="AC43" s="197">
        <v>0</v>
      </c>
      <c r="AD43" s="197">
        <v>0</v>
      </c>
      <c r="AE43" s="197">
        <v>28.15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66.849999999999994</v>
      </c>
      <c r="AQ43" s="197">
        <v>0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8.98</v>
      </c>
      <c r="L44" s="197">
        <v>391.52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3.45</v>
      </c>
      <c r="R44" s="197">
        <v>13.01</v>
      </c>
      <c r="S44" s="197">
        <v>3.87</v>
      </c>
      <c r="T44" s="197">
        <v>0</v>
      </c>
      <c r="U44" s="197">
        <v>62.12</v>
      </c>
      <c r="V44" s="197">
        <v>6.06</v>
      </c>
      <c r="W44" s="197">
        <v>11.02</v>
      </c>
      <c r="X44" s="197">
        <v>29.27</v>
      </c>
      <c r="Y44" s="197">
        <v>0</v>
      </c>
      <c r="Z44">
        <v>0</v>
      </c>
      <c r="AA44" s="197">
        <v>0</v>
      </c>
      <c r="AB44" s="197">
        <v>7.95</v>
      </c>
      <c r="AC44" s="197">
        <v>0</v>
      </c>
      <c r="AD44" s="197">
        <v>0</v>
      </c>
      <c r="AE44" s="197">
        <v>28.15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66.849999999999994</v>
      </c>
      <c r="AQ44" s="197">
        <v>0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9.41</v>
      </c>
      <c r="L45" s="197">
        <v>417.19</v>
      </c>
      <c r="M45" s="197">
        <v>27.39</v>
      </c>
      <c r="N45" s="197">
        <v>35.159999999999997</v>
      </c>
      <c r="O45" s="197">
        <v>0</v>
      </c>
      <c r="P45" s="197">
        <v>41.47</v>
      </c>
      <c r="Q45" s="197">
        <v>3.21</v>
      </c>
      <c r="R45" s="197">
        <v>12.62</v>
      </c>
      <c r="S45" s="197">
        <v>4.2</v>
      </c>
      <c r="T45" s="197">
        <v>0</v>
      </c>
      <c r="U45" s="197">
        <v>62.12</v>
      </c>
      <c r="V45" s="197">
        <v>6.06</v>
      </c>
      <c r="W45" s="197">
        <v>11.02</v>
      </c>
      <c r="X45" s="197">
        <v>29.27</v>
      </c>
      <c r="Y45" s="197">
        <v>0</v>
      </c>
      <c r="Z45">
        <v>0</v>
      </c>
      <c r="AA45" s="197">
        <v>0</v>
      </c>
      <c r="AB45" s="197">
        <v>7.95</v>
      </c>
      <c r="AC45" s="197">
        <v>0</v>
      </c>
      <c r="AD45" s="197">
        <v>0</v>
      </c>
      <c r="AE45" s="197">
        <v>29.38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66.849999999999994</v>
      </c>
      <c r="AQ45" s="197">
        <v>0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9.41</v>
      </c>
      <c r="L46" s="197">
        <v>417.19</v>
      </c>
      <c r="M46" s="197">
        <v>27.39</v>
      </c>
      <c r="N46" s="197">
        <v>35.159999999999997</v>
      </c>
      <c r="O46" s="197">
        <v>0</v>
      </c>
      <c r="P46" s="197">
        <v>41.47</v>
      </c>
      <c r="Q46" s="197">
        <v>3.21</v>
      </c>
      <c r="R46" s="197">
        <v>12.62</v>
      </c>
      <c r="S46" s="197">
        <v>4.2</v>
      </c>
      <c r="T46" s="197">
        <v>0</v>
      </c>
      <c r="U46" s="197">
        <v>62.12</v>
      </c>
      <c r="V46" s="197">
        <v>6.06</v>
      </c>
      <c r="W46" s="197">
        <v>11.02</v>
      </c>
      <c r="X46" s="197">
        <v>29.27</v>
      </c>
      <c r="Y46" s="197">
        <v>0</v>
      </c>
      <c r="Z46">
        <v>0</v>
      </c>
      <c r="AA46" s="197">
        <v>0</v>
      </c>
      <c r="AB46" s="197">
        <v>7.95</v>
      </c>
      <c r="AC46" s="197">
        <v>0</v>
      </c>
      <c r="AD46" s="197">
        <v>0</v>
      </c>
      <c r="AE46" s="197">
        <v>29.38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66.849999999999994</v>
      </c>
      <c r="AQ46" s="197">
        <v>0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9.41</v>
      </c>
      <c r="L47" s="197">
        <v>417.19</v>
      </c>
      <c r="M47" s="197">
        <v>27.39</v>
      </c>
      <c r="N47" s="197">
        <v>35.159999999999997</v>
      </c>
      <c r="O47" s="197">
        <v>0</v>
      </c>
      <c r="P47" s="197">
        <v>41.47</v>
      </c>
      <c r="Q47" s="197">
        <v>3.18</v>
      </c>
      <c r="R47" s="197">
        <v>12.62</v>
      </c>
      <c r="S47" s="197">
        <v>4.3</v>
      </c>
      <c r="T47" s="197">
        <v>0</v>
      </c>
      <c r="U47" s="197">
        <v>62.12</v>
      </c>
      <c r="V47" s="197">
        <v>6.06</v>
      </c>
      <c r="W47" s="197">
        <v>10.98</v>
      </c>
      <c r="X47" s="197">
        <v>29.27</v>
      </c>
      <c r="Y47" s="197">
        <v>0</v>
      </c>
      <c r="Z47">
        <v>0</v>
      </c>
      <c r="AA47" s="197">
        <v>0</v>
      </c>
      <c r="AB47" s="197">
        <v>7.95</v>
      </c>
      <c r="AC47" s="197">
        <v>0</v>
      </c>
      <c r="AD47" s="197">
        <v>0</v>
      </c>
      <c r="AE47" s="197">
        <v>29.38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66.849999999999994</v>
      </c>
      <c r="AQ47" s="197">
        <v>0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9.1300000000000008</v>
      </c>
      <c r="L48" s="197">
        <v>417.19</v>
      </c>
      <c r="M48" s="197">
        <v>27.39</v>
      </c>
      <c r="N48" s="197">
        <v>35.159999999999997</v>
      </c>
      <c r="O48" s="197">
        <v>0</v>
      </c>
      <c r="P48" s="197">
        <v>41.47</v>
      </c>
      <c r="Q48" s="197">
        <v>3.18</v>
      </c>
      <c r="R48" s="197">
        <v>12.62</v>
      </c>
      <c r="S48" s="197">
        <v>4.3</v>
      </c>
      <c r="T48" s="197">
        <v>0</v>
      </c>
      <c r="U48" s="197">
        <v>62.12</v>
      </c>
      <c r="V48" s="197">
        <v>6.06</v>
      </c>
      <c r="W48" s="197">
        <v>10.98</v>
      </c>
      <c r="X48" s="197">
        <v>29.27</v>
      </c>
      <c r="Y48" s="197">
        <v>0</v>
      </c>
      <c r="Z48">
        <v>0</v>
      </c>
      <c r="AA48" s="197">
        <v>0</v>
      </c>
      <c r="AB48" s="197">
        <v>7.95</v>
      </c>
      <c r="AC48" s="197">
        <v>0</v>
      </c>
      <c r="AD48" s="197">
        <v>0</v>
      </c>
      <c r="AE48" s="197">
        <v>29.38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66.849999999999994</v>
      </c>
      <c r="AQ48" s="197">
        <v>0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9.1300000000000008</v>
      </c>
      <c r="L49" s="197">
        <v>446.29</v>
      </c>
      <c r="M49" s="197">
        <v>27.39</v>
      </c>
      <c r="N49" s="197">
        <v>35.159999999999997</v>
      </c>
      <c r="O49" s="197">
        <v>0</v>
      </c>
      <c r="P49" s="197">
        <v>41.47</v>
      </c>
      <c r="Q49" s="197">
        <v>3.11</v>
      </c>
      <c r="R49" s="197">
        <v>12.65</v>
      </c>
      <c r="S49" s="197">
        <v>4.25</v>
      </c>
      <c r="T49" s="197">
        <v>0</v>
      </c>
      <c r="U49" s="197">
        <v>62.12</v>
      </c>
      <c r="V49" s="197">
        <v>6.06</v>
      </c>
      <c r="W49" s="197">
        <v>10.98</v>
      </c>
      <c r="X49" s="197">
        <v>29.27</v>
      </c>
      <c r="Y49" s="197">
        <v>0</v>
      </c>
      <c r="Z49">
        <v>0</v>
      </c>
      <c r="AA49" s="197">
        <v>0</v>
      </c>
      <c r="AB49" s="197">
        <v>7.95</v>
      </c>
      <c r="AC49" s="197">
        <v>0</v>
      </c>
      <c r="AD49" s="197">
        <v>0</v>
      </c>
      <c r="AE49" s="197">
        <v>29.38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66.849999999999994</v>
      </c>
      <c r="AQ49" s="197">
        <v>0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9.1300000000000008</v>
      </c>
      <c r="L50" s="197">
        <v>446.29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3.11</v>
      </c>
      <c r="R50" s="197">
        <v>12.65</v>
      </c>
      <c r="S50" s="197">
        <v>4.25</v>
      </c>
      <c r="T50" s="197">
        <v>0</v>
      </c>
      <c r="U50" s="197">
        <v>62.12</v>
      </c>
      <c r="V50" s="197">
        <v>6.06</v>
      </c>
      <c r="W50" s="197">
        <v>10.98</v>
      </c>
      <c r="X50" s="197">
        <v>29.27</v>
      </c>
      <c r="Y50" s="197">
        <v>0</v>
      </c>
      <c r="Z50">
        <v>0</v>
      </c>
      <c r="AA50" s="197">
        <v>0</v>
      </c>
      <c r="AB50" s="197">
        <v>7.95</v>
      </c>
      <c r="AC50" s="197">
        <v>0</v>
      </c>
      <c r="AD50" s="197">
        <v>0</v>
      </c>
      <c r="AE50" s="197">
        <v>29.38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66.849999999999994</v>
      </c>
      <c r="AQ50" s="197">
        <v>0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9.1300000000000008</v>
      </c>
      <c r="L51" s="197">
        <v>422.04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3.13</v>
      </c>
      <c r="R51" s="197">
        <v>12.65</v>
      </c>
      <c r="S51" s="197">
        <v>3.99</v>
      </c>
      <c r="T51" s="197">
        <v>0</v>
      </c>
      <c r="U51" s="197">
        <v>62.12</v>
      </c>
      <c r="V51" s="197">
        <v>6.06</v>
      </c>
      <c r="W51" s="197">
        <v>10.84</v>
      </c>
      <c r="X51" s="197">
        <v>29.27</v>
      </c>
      <c r="Y51" s="197">
        <v>0</v>
      </c>
      <c r="Z51">
        <v>0</v>
      </c>
      <c r="AA51" s="197">
        <v>0</v>
      </c>
      <c r="AB51" s="197">
        <v>7.64</v>
      </c>
      <c r="AC51" s="197">
        <v>0</v>
      </c>
      <c r="AD51" s="197">
        <v>0</v>
      </c>
      <c r="AE51" s="197">
        <v>29.38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66.849999999999994</v>
      </c>
      <c r="AQ51" s="197">
        <v>0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9.1300000000000008</v>
      </c>
      <c r="L52" s="197">
        <v>433.68</v>
      </c>
      <c r="M52" s="197">
        <v>27.39</v>
      </c>
      <c r="N52" s="197">
        <v>35.159999999999997</v>
      </c>
      <c r="O52" s="197">
        <v>0</v>
      </c>
      <c r="P52" s="197">
        <v>41.47</v>
      </c>
      <c r="Q52" s="197">
        <v>3.13</v>
      </c>
      <c r="R52" s="197">
        <v>12.65</v>
      </c>
      <c r="S52" s="197">
        <v>3.99</v>
      </c>
      <c r="T52" s="197">
        <v>0</v>
      </c>
      <c r="U52" s="197">
        <v>62.12</v>
      </c>
      <c r="V52" s="197">
        <v>6.06</v>
      </c>
      <c r="W52" s="197">
        <v>10.84</v>
      </c>
      <c r="X52" s="197">
        <v>29.27</v>
      </c>
      <c r="Y52" s="197">
        <v>0</v>
      </c>
      <c r="Z52">
        <v>0</v>
      </c>
      <c r="AA52" s="197">
        <v>0</v>
      </c>
      <c r="AB52" s="197">
        <v>7.64</v>
      </c>
      <c r="AC52" s="197">
        <v>0</v>
      </c>
      <c r="AD52" s="197">
        <v>0</v>
      </c>
      <c r="AE52" s="197">
        <v>29.38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66.849999999999994</v>
      </c>
      <c r="AQ52" s="197">
        <v>0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9.1300000000000008</v>
      </c>
      <c r="L53" s="197">
        <v>433.68</v>
      </c>
      <c r="M53" s="197">
        <v>27.39</v>
      </c>
      <c r="N53" s="197">
        <v>35.159999999999997</v>
      </c>
      <c r="O53" s="197">
        <v>0</v>
      </c>
      <c r="P53" s="197">
        <v>41.47</v>
      </c>
      <c r="Q53" s="197">
        <v>3.13</v>
      </c>
      <c r="R53" s="197">
        <v>12.65</v>
      </c>
      <c r="S53" s="197">
        <v>3.99</v>
      </c>
      <c r="T53" s="197">
        <v>0</v>
      </c>
      <c r="U53" s="197">
        <v>62.12</v>
      </c>
      <c r="V53" s="197">
        <v>6.06</v>
      </c>
      <c r="W53" s="197">
        <v>10.84</v>
      </c>
      <c r="X53" s="197">
        <v>29.27</v>
      </c>
      <c r="Y53" s="197">
        <v>0</v>
      </c>
      <c r="Z53">
        <v>0</v>
      </c>
      <c r="AA53" s="197">
        <v>0</v>
      </c>
      <c r="AB53" s="197">
        <v>7.64</v>
      </c>
      <c r="AC53" s="197">
        <v>0</v>
      </c>
      <c r="AD53" s="197">
        <v>0</v>
      </c>
      <c r="AE53" s="197">
        <v>29.38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66.849999999999994</v>
      </c>
      <c r="AQ53" s="197">
        <v>0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9.1300000000000008</v>
      </c>
      <c r="L54" s="197">
        <v>433.68</v>
      </c>
      <c r="M54" s="197">
        <v>27.39</v>
      </c>
      <c r="N54" s="197">
        <v>35.159999999999997</v>
      </c>
      <c r="O54" s="197">
        <v>0</v>
      </c>
      <c r="P54" s="197">
        <v>41.47</v>
      </c>
      <c r="Q54" s="197">
        <v>3.13</v>
      </c>
      <c r="R54" s="197">
        <v>12.62</v>
      </c>
      <c r="S54" s="197">
        <v>3.99</v>
      </c>
      <c r="T54" s="197">
        <v>0</v>
      </c>
      <c r="U54" s="197">
        <v>62.12</v>
      </c>
      <c r="V54" s="197">
        <v>6.06</v>
      </c>
      <c r="W54" s="197">
        <v>10.84</v>
      </c>
      <c r="X54" s="197">
        <v>29.27</v>
      </c>
      <c r="Y54" s="197">
        <v>0</v>
      </c>
      <c r="Z54">
        <v>0</v>
      </c>
      <c r="AA54" s="197">
        <v>0</v>
      </c>
      <c r="AB54" s="197">
        <v>7.64</v>
      </c>
      <c r="AC54" s="197">
        <v>0</v>
      </c>
      <c r="AD54" s="197">
        <v>0</v>
      </c>
      <c r="AE54" s="197">
        <v>29.38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66.849999999999994</v>
      </c>
      <c r="AQ54" s="197">
        <v>0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9.31</v>
      </c>
      <c r="L55" s="197">
        <v>422.04</v>
      </c>
      <c r="M55" s="197">
        <v>28.23</v>
      </c>
      <c r="N55" s="197">
        <v>36.24</v>
      </c>
      <c r="O55" s="197">
        <v>0</v>
      </c>
      <c r="P55" s="197">
        <v>42.74</v>
      </c>
      <c r="Q55" s="197">
        <v>5.95</v>
      </c>
      <c r="R55" s="197">
        <v>12.62</v>
      </c>
      <c r="S55" s="197">
        <v>4.54</v>
      </c>
      <c r="T55" s="197">
        <v>0</v>
      </c>
      <c r="U55" s="197">
        <v>62.12</v>
      </c>
      <c r="V55" s="197">
        <v>6.06</v>
      </c>
      <c r="W55" s="197">
        <v>10.84</v>
      </c>
      <c r="X55" s="197">
        <v>29.27</v>
      </c>
      <c r="Y55" s="197">
        <v>0</v>
      </c>
      <c r="Z55">
        <v>0</v>
      </c>
      <c r="AA55" s="197">
        <v>0</v>
      </c>
      <c r="AB55" s="197">
        <v>7.64</v>
      </c>
      <c r="AC55" s="197">
        <v>0</v>
      </c>
      <c r="AD55" s="197">
        <v>0</v>
      </c>
      <c r="AE55" s="197">
        <v>29.38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66.849999999999994</v>
      </c>
      <c r="AQ55" s="197">
        <v>0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9.31</v>
      </c>
      <c r="L56" s="197">
        <v>426.89</v>
      </c>
      <c r="M56" s="197">
        <v>28.23</v>
      </c>
      <c r="N56" s="197">
        <v>36.24</v>
      </c>
      <c r="O56" s="197">
        <v>0</v>
      </c>
      <c r="P56" s="197">
        <v>42.74</v>
      </c>
      <c r="Q56" s="197">
        <v>5.95</v>
      </c>
      <c r="R56" s="197">
        <v>12.62</v>
      </c>
      <c r="S56" s="197">
        <v>4.54</v>
      </c>
      <c r="T56" s="197">
        <v>0</v>
      </c>
      <c r="U56" s="197">
        <v>62.12</v>
      </c>
      <c r="V56" s="197">
        <v>6.06</v>
      </c>
      <c r="W56" s="197">
        <v>10.84</v>
      </c>
      <c r="X56" s="197">
        <v>29.27</v>
      </c>
      <c r="Y56" s="197">
        <v>0</v>
      </c>
      <c r="Z56">
        <v>0</v>
      </c>
      <c r="AA56" s="197">
        <v>0</v>
      </c>
      <c r="AB56" s="197">
        <v>7.64</v>
      </c>
      <c r="AC56" s="197">
        <v>0</v>
      </c>
      <c r="AD56" s="197">
        <v>0</v>
      </c>
      <c r="AE56" s="197">
        <v>29.38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66.849999999999994</v>
      </c>
      <c r="AQ56" s="197">
        <v>0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9.41</v>
      </c>
      <c r="L57" s="197">
        <v>402.63</v>
      </c>
      <c r="M57" s="197">
        <v>27.39</v>
      </c>
      <c r="N57" s="197">
        <v>35.159999999999997</v>
      </c>
      <c r="O57" s="197">
        <v>0</v>
      </c>
      <c r="P57" s="197">
        <v>41.47</v>
      </c>
      <c r="Q57" s="197">
        <v>5.95</v>
      </c>
      <c r="R57" s="197">
        <v>12.67</v>
      </c>
      <c r="S57" s="197">
        <v>4.53</v>
      </c>
      <c r="T57" s="197">
        <v>0</v>
      </c>
      <c r="U57" s="197">
        <v>62.12</v>
      </c>
      <c r="V57" s="197">
        <v>6.06</v>
      </c>
      <c r="W57" s="197">
        <v>11</v>
      </c>
      <c r="X57" s="197">
        <v>29.27</v>
      </c>
      <c r="Y57" s="197">
        <v>0</v>
      </c>
      <c r="Z57">
        <v>0</v>
      </c>
      <c r="AA57" s="197">
        <v>0</v>
      </c>
      <c r="AB57" s="197">
        <v>7.64</v>
      </c>
      <c r="AC57" s="197">
        <v>0</v>
      </c>
      <c r="AD57" s="197">
        <v>0</v>
      </c>
      <c r="AE57" s="197">
        <v>29.38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66.849999999999994</v>
      </c>
      <c r="AQ57" s="197">
        <v>0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9.41</v>
      </c>
      <c r="L58" s="197">
        <v>402.63</v>
      </c>
      <c r="M58" s="197">
        <v>27.39</v>
      </c>
      <c r="N58" s="197">
        <v>35.159999999999997</v>
      </c>
      <c r="O58" s="197">
        <v>0</v>
      </c>
      <c r="P58" s="197">
        <v>41.47</v>
      </c>
      <c r="Q58" s="197">
        <v>5.95</v>
      </c>
      <c r="R58" s="197">
        <v>12.67</v>
      </c>
      <c r="S58" s="197">
        <v>4.53</v>
      </c>
      <c r="T58" s="197">
        <v>0</v>
      </c>
      <c r="U58" s="197">
        <v>62.12</v>
      </c>
      <c r="V58" s="197">
        <v>6.06</v>
      </c>
      <c r="W58" s="197">
        <v>11</v>
      </c>
      <c r="X58" s="197">
        <v>29.27</v>
      </c>
      <c r="Y58" s="197">
        <v>0</v>
      </c>
      <c r="Z58">
        <v>0</v>
      </c>
      <c r="AA58" s="197">
        <v>0</v>
      </c>
      <c r="AB58" s="197">
        <v>7.64</v>
      </c>
      <c r="AC58" s="197">
        <v>0</v>
      </c>
      <c r="AD58" s="197">
        <v>0</v>
      </c>
      <c r="AE58" s="197">
        <v>29.38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66.849999999999994</v>
      </c>
      <c r="AQ58" s="197">
        <v>0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9.18</v>
      </c>
      <c r="L59" s="197">
        <v>402.63</v>
      </c>
      <c r="M59" s="197">
        <v>27.39</v>
      </c>
      <c r="N59" s="197">
        <v>34.86</v>
      </c>
      <c r="O59" s="197">
        <v>0</v>
      </c>
      <c r="P59" s="197">
        <v>41.47</v>
      </c>
      <c r="Q59" s="197">
        <v>5.95</v>
      </c>
      <c r="R59" s="197">
        <v>12.62</v>
      </c>
      <c r="S59" s="197">
        <v>4.53</v>
      </c>
      <c r="T59" s="197">
        <v>0</v>
      </c>
      <c r="U59" s="197">
        <v>62.12</v>
      </c>
      <c r="V59" s="197">
        <v>6.06</v>
      </c>
      <c r="W59" s="197">
        <v>11.56</v>
      </c>
      <c r="X59" s="197">
        <v>29.27</v>
      </c>
      <c r="Y59" s="197">
        <v>0</v>
      </c>
      <c r="Z59">
        <v>0</v>
      </c>
      <c r="AA59" s="197">
        <v>0</v>
      </c>
      <c r="AB59" s="197">
        <v>7.32</v>
      </c>
      <c r="AC59" s="197">
        <v>0</v>
      </c>
      <c r="AD59" s="197">
        <v>0</v>
      </c>
      <c r="AE59" s="197">
        <v>29.38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66.849999999999994</v>
      </c>
      <c r="AQ59" s="197">
        <v>0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9.1300000000000008</v>
      </c>
      <c r="L60" s="197">
        <v>402.63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5.95</v>
      </c>
      <c r="R60" s="197">
        <v>12.62</v>
      </c>
      <c r="S60" s="197">
        <v>4.53</v>
      </c>
      <c r="T60" s="197">
        <v>0</v>
      </c>
      <c r="U60" s="197">
        <v>62.12</v>
      </c>
      <c r="V60" s="197">
        <v>6.06</v>
      </c>
      <c r="W60" s="197">
        <v>11.57</v>
      </c>
      <c r="X60" s="197">
        <v>29.27</v>
      </c>
      <c r="Y60" s="197">
        <v>0</v>
      </c>
      <c r="Z60">
        <v>0</v>
      </c>
      <c r="AA60" s="197">
        <v>0</v>
      </c>
      <c r="AB60" s="197">
        <v>7.32</v>
      </c>
      <c r="AC60" s="197">
        <v>0</v>
      </c>
      <c r="AD60" s="197">
        <v>0</v>
      </c>
      <c r="AE60" s="197">
        <v>29.38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66.849999999999994</v>
      </c>
      <c r="AQ60" s="197">
        <v>0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9.1300000000000008</v>
      </c>
      <c r="L61" s="197">
        <v>402.63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5.95</v>
      </c>
      <c r="R61" s="197">
        <v>12.62</v>
      </c>
      <c r="S61" s="197">
        <v>4.53</v>
      </c>
      <c r="T61" s="197">
        <v>0</v>
      </c>
      <c r="U61" s="197">
        <v>62.12</v>
      </c>
      <c r="V61" s="197">
        <v>6.06</v>
      </c>
      <c r="W61" s="197">
        <v>11.57</v>
      </c>
      <c r="X61" s="197">
        <v>29.27</v>
      </c>
      <c r="Y61" s="197">
        <v>0</v>
      </c>
      <c r="Z61">
        <v>0</v>
      </c>
      <c r="AA61" s="197">
        <v>0</v>
      </c>
      <c r="AB61" s="197">
        <v>7.32</v>
      </c>
      <c r="AC61" s="197">
        <v>0</v>
      </c>
      <c r="AD61" s="197">
        <v>0</v>
      </c>
      <c r="AE61" s="197">
        <v>29.38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66.849999999999994</v>
      </c>
      <c r="AQ61" s="197">
        <v>0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9.1300000000000008</v>
      </c>
      <c r="L62" s="197">
        <v>402.63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5.95</v>
      </c>
      <c r="R62" s="197">
        <v>12.62</v>
      </c>
      <c r="S62" s="197">
        <v>4.53</v>
      </c>
      <c r="T62" s="197">
        <v>0</v>
      </c>
      <c r="U62" s="197">
        <v>62.12</v>
      </c>
      <c r="V62" s="197">
        <v>6.06</v>
      </c>
      <c r="W62" s="197">
        <v>11.57</v>
      </c>
      <c r="X62" s="197">
        <v>29.27</v>
      </c>
      <c r="Y62" s="197">
        <v>0</v>
      </c>
      <c r="Z62">
        <v>0</v>
      </c>
      <c r="AA62" s="197">
        <v>0</v>
      </c>
      <c r="AB62" s="197">
        <v>7.32</v>
      </c>
      <c r="AC62" s="197">
        <v>0</v>
      </c>
      <c r="AD62" s="197">
        <v>0</v>
      </c>
      <c r="AE62" s="197">
        <v>29.38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66.849999999999994</v>
      </c>
      <c r="AQ62" s="197">
        <v>0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9.1300000000000008</v>
      </c>
      <c r="L63" s="197">
        <v>402.63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5.95</v>
      </c>
      <c r="R63" s="197">
        <v>12.62</v>
      </c>
      <c r="S63" s="197">
        <v>4.53</v>
      </c>
      <c r="T63" s="197">
        <v>0</v>
      </c>
      <c r="U63" s="197">
        <v>62.12</v>
      </c>
      <c r="V63" s="197">
        <v>6.06</v>
      </c>
      <c r="W63" s="197">
        <v>11.57</v>
      </c>
      <c r="X63" s="197">
        <v>29.27</v>
      </c>
      <c r="Y63" s="197">
        <v>0</v>
      </c>
      <c r="Z63">
        <v>0</v>
      </c>
      <c r="AA63" s="197">
        <v>0</v>
      </c>
      <c r="AB63" s="197">
        <v>7.32</v>
      </c>
      <c r="AC63" s="197">
        <v>0</v>
      </c>
      <c r="AD63" s="197">
        <v>0</v>
      </c>
      <c r="AE63" s="197">
        <v>28.61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</v>
      </c>
      <c r="AN63" s="197">
        <v>0</v>
      </c>
      <c r="AO63">
        <v>0</v>
      </c>
      <c r="AP63" s="197">
        <v>66.849999999999994</v>
      </c>
      <c r="AQ63" s="197">
        <v>0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9.1300000000000008</v>
      </c>
      <c r="L64" s="197">
        <v>402.63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5.95</v>
      </c>
      <c r="R64" s="197">
        <v>12.62</v>
      </c>
      <c r="S64" s="197">
        <v>4.53</v>
      </c>
      <c r="T64" s="197">
        <v>0</v>
      </c>
      <c r="U64" s="197">
        <v>62.12</v>
      </c>
      <c r="V64" s="197">
        <v>6.06</v>
      </c>
      <c r="W64" s="197">
        <v>11.57</v>
      </c>
      <c r="X64" s="197">
        <v>29.27</v>
      </c>
      <c r="Y64" s="197">
        <v>0</v>
      </c>
      <c r="Z64">
        <v>0</v>
      </c>
      <c r="AA64" s="197">
        <v>0</v>
      </c>
      <c r="AB64" s="197">
        <v>7.32</v>
      </c>
      <c r="AC64" s="197">
        <v>0</v>
      </c>
      <c r="AD64" s="197">
        <v>0</v>
      </c>
      <c r="AE64" s="197">
        <v>28.61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30</v>
      </c>
      <c r="AN64" s="197">
        <v>0</v>
      </c>
      <c r="AO64">
        <v>0</v>
      </c>
      <c r="AP64" s="197">
        <v>66.849999999999994</v>
      </c>
      <c r="AQ64" s="197">
        <v>0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9.1300000000000008</v>
      </c>
      <c r="L65" s="197">
        <v>402.63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5.95</v>
      </c>
      <c r="R65" s="197">
        <v>12.62</v>
      </c>
      <c r="S65" s="197">
        <v>4.53</v>
      </c>
      <c r="T65" s="197">
        <v>0</v>
      </c>
      <c r="U65" s="197">
        <v>62.12</v>
      </c>
      <c r="V65" s="197">
        <v>6.06</v>
      </c>
      <c r="W65" s="197">
        <v>11.85</v>
      </c>
      <c r="X65" s="197">
        <v>29.27</v>
      </c>
      <c r="Y65" s="197">
        <v>0</v>
      </c>
      <c r="Z65">
        <v>0</v>
      </c>
      <c r="AA65" s="197">
        <v>0</v>
      </c>
      <c r="AB65" s="197">
        <v>7.32</v>
      </c>
      <c r="AC65" s="197">
        <v>0</v>
      </c>
      <c r="AD65" s="197">
        <v>0</v>
      </c>
      <c r="AE65" s="197">
        <v>28.61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30</v>
      </c>
      <c r="AN65" s="197">
        <v>0</v>
      </c>
      <c r="AO65">
        <v>0</v>
      </c>
      <c r="AP65" s="197">
        <v>66.849999999999994</v>
      </c>
      <c r="AQ65" s="197">
        <v>0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9.1300000000000008</v>
      </c>
      <c r="L66" s="197">
        <v>402.63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5.95</v>
      </c>
      <c r="R66" s="197">
        <v>12.62</v>
      </c>
      <c r="S66" s="197">
        <v>4.53</v>
      </c>
      <c r="T66" s="197">
        <v>0</v>
      </c>
      <c r="U66" s="197">
        <v>62.12</v>
      </c>
      <c r="V66" s="197">
        <v>6.06</v>
      </c>
      <c r="W66" s="197">
        <v>11.85</v>
      </c>
      <c r="X66" s="197">
        <v>29.27</v>
      </c>
      <c r="Y66" s="197">
        <v>0</v>
      </c>
      <c r="Z66">
        <v>0</v>
      </c>
      <c r="AA66" s="197">
        <v>0</v>
      </c>
      <c r="AB66" s="197">
        <v>7.32</v>
      </c>
      <c r="AC66" s="197">
        <v>0</v>
      </c>
      <c r="AD66" s="197">
        <v>0</v>
      </c>
      <c r="AE66" s="197">
        <v>28.61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30</v>
      </c>
      <c r="AN66" s="197">
        <v>0</v>
      </c>
      <c r="AO66">
        <v>0</v>
      </c>
      <c r="AP66" s="197">
        <v>66.849999999999994</v>
      </c>
      <c r="AQ66" s="197">
        <v>0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9.1300000000000008</v>
      </c>
      <c r="L67" s="197">
        <v>402.63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5.95</v>
      </c>
      <c r="R67" s="197">
        <v>12.62</v>
      </c>
      <c r="S67" s="197">
        <v>4.53</v>
      </c>
      <c r="T67" s="197">
        <v>0</v>
      </c>
      <c r="U67" s="197">
        <v>62.12</v>
      </c>
      <c r="V67" s="197">
        <v>6.06</v>
      </c>
      <c r="W67" s="197">
        <v>11.85</v>
      </c>
      <c r="X67" s="197">
        <v>29.27</v>
      </c>
      <c r="Y67" s="197">
        <v>0</v>
      </c>
      <c r="Z67">
        <v>0</v>
      </c>
      <c r="AA67" s="197">
        <v>0</v>
      </c>
      <c r="AB67" s="197">
        <v>7.32</v>
      </c>
      <c r="AC67" s="197">
        <v>0</v>
      </c>
      <c r="AD67" s="197">
        <v>0</v>
      </c>
      <c r="AE67" s="197">
        <v>28.61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30</v>
      </c>
      <c r="AN67" s="197">
        <v>0</v>
      </c>
      <c r="AO67">
        <v>0</v>
      </c>
      <c r="AP67" s="197">
        <v>66.849999999999994</v>
      </c>
      <c r="AQ67" s="197">
        <v>0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9.1300000000000008</v>
      </c>
      <c r="L68" s="197">
        <v>402.63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5.95</v>
      </c>
      <c r="R68" s="197">
        <v>12.62</v>
      </c>
      <c r="S68" s="197">
        <v>4.53</v>
      </c>
      <c r="T68" s="197">
        <v>0</v>
      </c>
      <c r="U68" s="197">
        <v>62.12</v>
      </c>
      <c r="V68" s="197">
        <v>6.06</v>
      </c>
      <c r="W68" s="197">
        <v>11.85</v>
      </c>
      <c r="X68" s="197">
        <v>29.27</v>
      </c>
      <c r="Y68" s="197">
        <v>0</v>
      </c>
      <c r="Z68">
        <v>0</v>
      </c>
      <c r="AA68" s="197">
        <v>0</v>
      </c>
      <c r="AB68" s="197">
        <v>7.32</v>
      </c>
      <c r="AC68" s="197">
        <v>0</v>
      </c>
      <c r="AD68" s="197">
        <v>0</v>
      </c>
      <c r="AE68" s="197">
        <v>28.61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30</v>
      </c>
      <c r="AN68" s="197">
        <v>0</v>
      </c>
      <c r="AO68">
        <v>0</v>
      </c>
      <c r="AP68" s="197">
        <v>66.849999999999994</v>
      </c>
      <c r="AQ68" s="197">
        <v>0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9.1300000000000008</v>
      </c>
      <c r="L69" s="197">
        <v>417.19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5.95</v>
      </c>
      <c r="R69" s="197">
        <v>12.62</v>
      </c>
      <c r="S69" s="197">
        <v>4.53</v>
      </c>
      <c r="T69" s="197">
        <v>0</v>
      </c>
      <c r="U69" s="197">
        <v>62.12</v>
      </c>
      <c r="V69" s="197">
        <v>6.06</v>
      </c>
      <c r="W69" s="197">
        <v>11.85</v>
      </c>
      <c r="X69" s="197">
        <v>29.27</v>
      </c>
      <c r="Y69" s="197">
        <v>0</v>
      </c>
      <c r="Z69">
        <v>0</v>
      </c>
      <c r="AA69" s="197">
        <v>0</v>
      </c>
      <c r="AB69" s="197">
        <v>7.32</v>
      </c>
      <c r="AC69" s="197">
        <v>0</v>
      </c>
      <c r="AD69" s="197">
        <v>0</v>
      </c>
      <c r="AE69" s="197">
        <v>28.61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30</v>
      </c>
      <c r="AN69" s="197">
        <v>0</v>
      </c>
      <c r="AO69">
        <v>0</v>
      </c>
      <c r="AP69" s="197">
        <v>66.849999999999994</v>
      </c>
      <c r="AQ69" s="197">
        <v>0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9.1300000000000008</v>
      </c>
      <c r="L70" s="197">
        <v>417.19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5.95</v>
      </c>
      <c r="R70" s="197">
        <v>12.62</v>
      </c>
      <c r="S70" s="197">
        <v>4.53</v>
      </c>
      <c r="T70" s="197">
        <v>0</v>
      </c>
      <c r="U70" s="197">
        <v>62.12</v>
      </c>
      <c r="V70" s="197">
        <v>6.06</v>
      </c>
      <c r="W70" s="197">
        <v>11.85</v>
      </c>
      <c r="X70" s="197">
        <v>29.27</v>
      </c>
      <c r="Y70" s="197">
        <v>0</v>
      </c>
      <c r="Z70">
        <v>0</v>
      </c>
      <c r="AA70" s="197">
        <v>0</v>
      </c>
      <c r="AB70" s="197">
        <v>7.32</v>
      </c>
      <c r="AC70" s="197">
        <v>0</v>
      </c>
      <c r="AD70" s="197">
        <v>0</v>
      </c>
      <c r="AE70" s="197">
        <v>28.61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30</v>
      </c>
      <c r="AN70" s="197">
        <v>0</v>
      </c>
      <c r="AO70">
        <v>0</v>
      </c>
      <c r="AP70" s="197">
        <v>66.849999999999994</v>
      </c>
      <c r="AQ70" s="197">
        <v>0</v>
      </c>
      <c r="AR70" s="197">
        <v>21.79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9.1300000000000008</v>
      </c>
      <c r="L71" s="197">
        <v>417.18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5.95</v>
      </c>
      <c r="R71" s="197">
        <v>12.62</v>
      </c>
      <c r="S71" s="197">
        <v>4.5199999999999996</v>
      </c>
      <c r="T71" s="197">
        <v>0</v>
      </c>
      <c r="U71" s="197">
        <v>62.12</v>
      </c>
      <c r="V71" s="197">
        <v>6.06</v>
      </c>
      <c r="W71" s="197">
        <v>11.85</v>
      </c>
      <c r="X71" s="197">
        <v>29.27</v>
      </c>
      <c r="Y71" s="197">
        <v>0</v>
      </c>
      <c r="Z71">
        <v>0</v>
      </c>
      <c r="AA71" s="197">
        <v>0</v>
      </c>
      <c r="AB71" s="197">
        <v>7.32</v>
      </c>
      <c r="AC71" s="197">
        <v>0</v>
      </c>
      <c r="AD71" s="197">
        <v>0</v>
      </c>
      <c r="AE71" s="197">
        <v>28.61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30</v>
      </c>
      <c r="AN71" s="197">
        <v>0</v>
      </c>
      <c r="AO71">
        <v>0</v>
      </c>
      <c r="AP71" s="197">
        <v>66.849999999999994</v>
      </c>
      <c r="AQ71" s="197">
        <v>0</v>
      </c>
      <c r="AR71" s="197">
        <v>17.57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9.1300000000000008</v>
      </c>
      <c r="L72" s="197">
        <v>417.18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5.95</v>
      </c>
      <c r="R72" s="197">
        <v>12.62</v>
      </c>
      <c r="S72" s="197">
        <v>4.5199999999999996</v>
      </c>
      <c r="T72" s="197">
        <v>0</v>
      </c>
      <c r="U72" s="197">
        <v>62.12</v>
      </c>
      <c r="V72" s="197">
        <v>6.06</v>
      </c>
      <c r="W72" s="197">
        <v>11.85</v>
      </c>
      <c r="X72" s="197">
        <v>29.27</v>
      </c>
      <c r="Y72" s="197">
        <v>0</v>
      </c>
      <c r="Z72">
        <v>0</v>
      </c>
      <c r="AA72" s="197">
        <v>0</v>
      </c>
      <c r="AB72" s="197">
        <v>7.32</v>
      </c>
      <c r="AC72" s="197">
        <v>0</v>
      </c>
      <c r="AD72" s="197">
        <v>0</v>
      </c>
      <c r="AE72" s="197">
        <v>28.61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30</v>
      </c>
      <c r="AN72" s="197">
        <v>0</v>
      </c>
      <c r="AO72">
        <v>0</v>
      </c>
      <c r="AP72" s="197">
        <v>66.849999999999994</v>
      </c>
      <c r="AQ72" s="197">
        <v>0</v>
      </c>
      <c r="AR72" s="197">
        <v>10.88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9.1300000000000008</v>
      </c>
      <c r="L73" s="197">
        <v>485.1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5.95</v>
      </c>
      <c r="R73" s="197">
        <v>12.62</v>
      </c>
      <c r="S73" s="197">
        <v>4.5199999999999996</v>
      </c>
      <c r="T73" s="197">
        <v>0</v>
      </c>
      <c r="U73" s="197">
        <v>62.12</v>
      </c>
      <c r="V73" s="197">
        <v>6.06</v>
      </c>
      <c r="W73" s="197">
        <v>11.85</v>
      </c>
      <c r="X73" s="197">
        <v>29.27</v>
      </c>
      <c r="Y73" s="197">
        <v>0</v>
      </c>
      <c r="Z73">
        <v>0</v>
      </c>
      <c r="AA73" s="197">
        <v>0</v>
      </c>
      <c r="AB73" s="197">
        <v>7.32</v>
      </c>
      <c r="AC73" s="197">
        <v>0</v>
      </c>
      <c r="AD73" s="197">
        <v>0</v>
      </c>
      <c r="AE73" s="197">
        <v>28.61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</v>
      </c>
      <c r="AN73" s="197">
        <v>0</v>
      </c>
      <c r="AO73">
        <v>0</v>
      </c>
      <c r="AP73" s="197">
        <v>66.849999999999994</v>
      </c>
      <c r="AQ73" s="197">
        <v>0</v>
      </c>
      <c r="AR73" s="197">
        <v>5.54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9.1300000000000008</v>
      </c>
      <c r="L74" s="197">
        <v>533.61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5.95</v>
      </c>
      <c r="R74" s="197">
        <v>12.62</v>
      </c>
      <c r="S74" s="197">
        <v>4.5199999999999996</v>
      </c>
      <c r="T74" s="197">
        <v>0</v>
      </c>
      <c r="U74" s="197">
        <v>62.12</v>
      </c>
      <c r="V74" s="197">
        <v>6.06</v>
      </c>
      <c r="W74" s="197">
        <v>11.85</v>
      </c>
      <c r="X74" s="197">
        <v>29.27</v>
      </c>
      <c r="Y74" s="197">
        <v>0</v>
      </c>
      <c r="Z74">
        <v>0</v>
      </c>
      <c r="AA74" s="197">
        <v>0</v>
      </c>
      <c r="AB74" s="197">
        <v>7.32</v>
      </c>
      <c r="AC74" s="197">
        <v>0</v>
      </c>
      <c r="AD74" s="197">
        <v>0</v>
      </c>
      <c r="AE74" s="197">
        <v>28.61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</v>
      </c>
      <c r="AN74" s="197">
        <v>0</v>
      </c>
      <c r="AO74">
        <v>0</v>
      </c>
      <c r="AP74" s="197">
        <v>66.849999999999994</v>
      </c>
      <c r="AQ74" s="197">
        <v>0</v>
      </c>
      <c r="AR74" s="197">
        <v>2.0499999999999998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9.1300000000000008</v>
      </c>
      <c r="L75" s="197">
        <v>561.26</v>
      </c>
      <c r="M75" s="197">
        <v>27.39</v>
      </c>
      <c r="N75" s="197">
        <v>35.159999999999997</v>
      </c>
      <c r="O75" s="197">
        <v>0</v>
      </c>
      <c r="P75" s="197">
        <v>41.47</v>
      </c>
      <c r="Q75" s="197">
        <v>5.95</v>
      </c>
      <c r="R75" s="197">
        <v>12.62</v>
      </c>
      <c r="S75" s="197">
        <v>4.5199999999999996</v>
      </c>
      <c r="T75" s="197">
        <v>0</v>
      </c>
      <c r="U75" s="197">
        <v>62.12</v>
      </c>
      <c r="V75" s="197">
        <v>6.06</v>
      </c>
      <c r="W75" s="197">
        <v>11.85</v>
      </c>
      <c r="X75" s="197">
        <v>29.27</v>
      </c>
      <c r="Y75" s="197">
        <v>0</v>
      </c>
      <c r="Z75">
        <v>0</v>
      </c>
      <c r="AA75" s="197">
        <v>0</v>
      </c>
      <c r="AB75" s="197">
        <v>7.01</v>
      </c>
      <c r="AC75" s="197">
        <v>0</v>
      </c>
      <c r="AD75" s="197">
        <v>0</v>
      </c>
      <c r="AE75" s="197">
        <v>28.61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</v>
      </c>
      <c r="AN75" s="197">
        <v>0</v>
      </c>
      <c r="AO75">
        <v>0</v>
      </c>
      <c r="AP75" s="197">
        <v>66.849999999999994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9.1300000000000008</v>
      </c>
      <c r="L76" s="197">
        <v>561.25</v>
      </c>
      <c r="M76" s="197">
        <v>27.39</v>
      </c>
      <c r="N76" s="197">
        <v>35.159999999999997</v>
      </c>
      <c r="O76" s="197">
        <v>0</v>
      </c>
      <c r="P76" s="197">
        <v>41.47</v>
      </c>
      <c r="Q76" s="197">
        <v>5.95</v>
      </c>
      <c r="R76" s="197">
        <v>12.62</v>
      </c>
      <c r="S76" s="197">
        <v>4.5199999999999996</v>
      </c>
      <c r="T76" s="197">
        <v>0</v>
      </c>
      <c r="U76" s="197">
        <v>62.12</v>
      </c>
      <c r="V76" s="197">
        <v>6.06</v>
      </c>
      <c r="W76" s="197">
        <v>11.85</v>
      </c>
      <c r="X76" s="197">
        <v>29.27</v>
      </c>
      <c r="Y76" s="197">
        <v>0</v>
      </c>
      <c r="Z76">
        <v>0</v>
      </c>
      <c r="AA76" s="197">
        <v>0</v>
      </c>
      <c r="AB76" s="197">
        <v>7.64</v>
      </c>
      <c r="AC76" s="197">
        <v>0</v>
      </c>
      <c r="AD76" s="197">
        <v>0</v>
      </c>
      <c r="AE76" s="197">
        <v>28.61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</v>
      </c>
      <c r="AN76" s="197">
        <v>0</v>
      </c>
      <c r="AO76">
        <v>0</v>
      </c>
      <c r="AP76" s="197">
        <v>66.849999999999994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9.1300000000000008</v>
      </c>
      <c r="L77" s="197">
        <v>561.25</v>
      </c>
      <c r="M77" s="197">
        <v>27.39</v>
      </c>
      <c r="N77" s="197">
        <v>35.159999999999997</v>
      </c>
      <c r="O77" s="197">
        <v>0</v>
      </c>
      <c r="P77" s="197">
        <v>41.47</v>
      </c>
      <c r="Q77" s="197">
        <v>5.95</v>
      </c>
      <c r="R77" s="197">
        <v>12.62</v>
      </c>
      <c r="S77" s="197">
        <v>4.5199999999999996</v>
      </c>
      <c r="T77" s="197">
        <v>0</v>
      </c>
      <c r="U77" s="197">
        <v>62.12</v>
      </c>
      <c r="V77" s="197">
        <v>6.06</v>
      </c>
      <c r="W77" s="197">
        <v>11.85</v>
      </c>
      <c r="X77" s="197">
        <v>29.27</v>
      </c>
      <c r="Y77" s="197">
        <v>0</v>
      </c>
      <c r="Z77">
        <v>0</v>
      </c>
      <c r="AA77" s="197">
        <v>0</v>
      </c>
      <c r="AB77" s="197">
        <v>7.64</v>
      </c>
      <c r="AC77" s="197">
        <v>0</v>
      </c>
      <c r="AD77" s="197">
        <v>0</v>
      </c>
      <c r="AE77" s="197">
        <v>27.76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</v>
      </c>
      <c r="AN77" s="197">
        <v>0</v>
      </c>
      <c r="AO77">
        <v>0</v>
      </c>
      <c r="AP77" s="197">
        <v>66.849999999999994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9.1300000000000008</v>
      </c>
      <c r="L78" s="197">
        <v>561.25</v>
      </c>
      <c r="M78" s="197">
        <v>27.39</v>
      </c>
      <c r="N78" s="197">
        <v>35.159999999999997</v>
      </c>
      <c r="O78" s="197">
        <v>0</v>
      </c>
      <c r="P78" s="197">
        <v>41.47</v>
      </c>
      <c r="Q78" s="197">
        <v>5.95</v>
      </c>
      <c r="R78" s="197">
        <v>12.62</v>
      </c>
      <c r="S78" s="197">
        <v>4.5199999999999996</v>
      </c>
      <c r="T78" s="197">
        <v>0</v>
      </c>
      <c r="U78" s="197">
        <v>62.12</v>
      </c>
      <c r="V78" s="197">
        <v>6.06</v>
      </c>
      <c r="W78" s="197">
        <v>11.85</v>
      </c>
      <c r="X78" s="197">
        <v>29.27</v>
      </c>
      <c r="Y78" s="197">
        <v>0</v>
      </c>
      <c r="Z78">
        <v>0</v>
      </c>
      <c r="AA78" s="197">
        <v>0</v>
      </c>
      <c r="AB78" s="197">
        <v>7.64</v>
      </c>
      <c r="AC78" s="197">
        <v>0</v>
      </c>
      <c r="AD78" s="197">
        <v>0</v>
      </c>
      <c r="AE78" s="197">
        <v>28.61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</v>
      </c>
      <c r="AN78" s="197">
        <v>0</v>
      </c>
      <c r="AO78">
        <v>0</v>
      </c>
      <c r="AP78" s="197">
        <v>66.849999999999994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9.1300000000000008</v>
      </c>
      <c r="L79" s="197">
        <v>561.25</v>
      </c>
      <c r="M79" s="197">
        <v>27.39</v>
      </c>
      <c r="N79" s="197">
        <v>35.159999999999997</v>
      </c>
      <c r="O79" s="197">
        <v>0</v>
      </c>
      <c r="P79" s="197">
        <v>41.47</v>
      </c>
      <c r="Q79" s="197">
        <v>5.95</v>
      </c>
      <c r="R79" s="197">
        <v>12.62</v>
      </c>
      <c r="S79" s="197">
        <v>4.5199999999999996</v>
      </c>
      <c r="T79" s="197">
        <v>0</v>
      </c>
      <c r="U79" s="197">
        <v>62.12</v>
      </c>
      <c r="V79" s="197">
        <v>6.06</v>
      </c>
      <c r="W79" s="197">
        <v>11.85</v>
      </c>
      <c r="X79" s="197">
        <v>29.27</v>
      </c>
      <c r="Y79" s="197">
        <v>0</v>
      </c>
      <c r="Z79">
        <v>0</v>
      </c>
      <c r="AA79" s="197">
        <v>0</v>
      </c>
      <c r="AB79" s="197">
        <v>7.64</v>
      </c>
      <c r="AC79" s="197">
        <v>0</v>
      </c>
      <c r="AD79" s="197">
        <v>0</v>
      </c>
      <c r="AE79" s="197">
        <v>28.61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</v>
      </c>
      <c r="AN79" s="197">
        <v>0</v>
      </c>
      <c r="AO79">
        <v>0</v>
      </c>
      <c r="AP79" s="197">
        <v>66.849999999999994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9.1300000000000008</v>
      </c>
      <c r="L80" s="197">
        <v>561.25</v>
      </c>
      <c r="M80" s="197">
        <v>27.39</v>
      </c>
      <c r="N80" s="197">
        <v>35.159999999999997</v>
      </c>
      <c r="O80" s="197">
        <v>0</v>
      </c>
      <c r="P80" s="197">
        <v>41.47</v>
      </c>
      <c r="Q80" s="197">
        <v>5.95</v>
      </c>
      <c r="R80" s="197">
        <v>12.62</v>
      </c>
      <c r="S80" s="197">
        <v>4.5199999999999996</v>
      </c>
      <c r="T80" s="197">
        <v>0</v>
      </c>
      <c r="U80" s="197">
        <v>62.12</v>
      </c>
      <c r="V80" s="197">
        <v>6.06</v>
      </c>
      <c r="W80" s="197">
        <v>11.85</v>
      </c>
      <c r="X80" s="197">
        <v>29.27</v>
      </c>
      <c r="Y80" s="197">
        <v>0</v>
      </c>
      <c r="Z80">
        <v>0</v>
      </c>
      <c r="AA80" s="197">
        <v>0</v>
      </c>
      <c r="AB80" s="197">
        <v>7.64</v>
      </c>
      <c r="AC80" s="197">
        <v>0</v>
      </c>
      <c r="AD80" s="197">
        <v>0</v>
      </c>
      <c r="AE80" s="197">
        <v>28.61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</v>
      </c>
      <c r="AN80" s="197">
        <v>0</v>
      </c>
      <c r="AO80">
        <v>0</v>
      </c>
      <c r="AP80" s="197">
        <v>66.849999999999994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9.1300000000000008</v>
      </c>
      <c r="L81" s="197">
        <v>561.25</v>
      </c>
      <c r="M81" s="197">
        <v>27.39</v>
      </c>
      <c r="N81" s="197">
        <v>35.159999999999997</v>
      </c>
      <c r="O81" s="197">
        <v>0</v>
      </c>
      <c r="P81" s="197">
        <v>41.47</v>
      </c>
      <c r="Q81" s="197">
        <v>5.95</v>
      </c>
      <c r="R81" s="197">
        <v>12.62</v>
      </c>
      <c r="S81" s="197">
        <v>4.5199999999999996</v>
      </c>
      <c r="T81" s="197">
        <v>0</v>
      </c>
      <c r="U81" s="197">
        <v>62.12</v>
      </c>
      <c r="V81" s="197">
        <v>6.06</v>
      </c>
      <c r="W81" s="197">
        <v>11.93</v>
      </c>
      <c r="X81" s="197">
        <v>29.27</v>
      </c>
      <c r="Y81" s="197">
        <v>0</v>
      </c>
      <c r="Z81">
        <v>0</v>
      </c>
      <c r="AA81" s="197">
        <v>0</v>
      </c>
      <c r="AB81" s="197">
        <v>7.64</v>
      </c>
      <c r="AC81" s="197">
        <v>0</v>
      </c>
      <c r="AD81" s="197">
        <v>0</v>
      </c>
      <c r="AE81" s="197">
        <v>28.61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</v>
      </c>
      <c r="AN81" s="197">
        <v>0</v>
      </c>
      <c r="AO81">
        <v>0</v>
      </c>
      <c r="AP81" s="197">
        <v>66.849999999999994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9.1300000000000008</v>
      </c>
      <c r="L82" s="197">
        <v>561.25</v>
      </c>
      <c r="M82" s="197">
        <v>27.39</v>
      </c>
      <c r="N82" s="197">
        <v>35.159999999999997</v>
      </c>
      <c r="O82" s="197">
        <v>0</v>
      </c>
      <c r="P82" s="197">
        <v>41.47</v>
      </c>
      <c r="Q82" s="197">
        <v>5.95</v>
      </c>
      <c r="R82" s="197">
        <v>12.62</v>
      </c>
      <c r="S82" s="197">
        <v>4.5199999999999996</v>
      </c>
      <c r="T82" s="197">
        <v>0</v>
      </c>
      <c r="U82" s="197">
        <v>62.12</v>
      </c>
      <c r="V82" s="197">
        <v>6.06</v>
      </c>
      <c r="W82" s="197">
        <v>11.93</v>
      </c>
      <c r="X82" s="197">
        <v>29.27</v>
      </c>
      <c r="Y82" s="197">
        <v>0</v>
      </c>
      <c r="Z82">
        <v>0</v>
      </c>
      <c r="AA82" s="197">
        <v>0</v>
      </c>
      <c r="AB82" s="197">
        <v>7.64</v>
      </c>
      <c r="AC82" s="197">
        <v>0</v>
      </c>
      <c r="AD82" s="197">
        <v>0</v>
      </c>
      <c r="AE82" s="197">
        <v>28.61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</v>
      </c>
      <c r="AN82" s="197">
        <v>0</v>
      </c>
      <c r="AO82">
        <v>0</v>
      </c>
      <c r="AP82" s="197">
        <v>66.849999999999994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9.1300000000000008</v>
      </c>
      <c r="L83" s="197">
        <v>561.25</v>
      </c>
      <c r="M83" s="197">
        <v>27.39</v>
      </c>
      <c r="N83" s="197">
        <v>35.159999999999997</v>
      </c>
      <c r="O83" s="197">
        <v>0</v>
      </c>
      <c r="P83" s="197">
        <v>41.47</v>
      </c>
      <c r="Q83" s="197">
        <v>5.95</v>
      </c>
      <c r="R83" s="197">
        <v>12.62</v>
      </c>
      <c r="S83" s="197">
        <v>4.5199999999999996</v>
      </c>
      <c r="T83" s="197">
        <v>0</v>
      </c>
      <c r="U83" s="197">
        <v>62.12</v>
      </c>
      <c r="V83" s="197">
        <v>6.06</v>
      </c>
      <c r="W83" s="197">
        <v>11.85</v>
      </c>
      <c r="X83" s="197">
        <v>29.27</v>
      </c>
      <c r="Y83" s="197">
        <v>0</v>
      </c>
      <c r="Z83">
        <v>0</v>
      </c>
      <c r="AA83" s="197">
        <v>0</v>
      </c>
      <c r="AB83" s="197">
        <v>7.64</v>
      </c>
      <c r="AC83" s="197">
        <v>0</v>
      </c>
      <c r="AD83" s="197">
        <v>0</v>
      </c>
      <c r="AE83" s="197">
        <v>28.61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66.849999999999994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9.1300000000000008</v>
      </c>
      <c r="L84" s="197">
        <v>561.25</v>
      </c>
      <c r="M84" s="197">
        <v>27.39</v>
      </c>
      <c r="N84" s="197">
        <v>35.159999999999997</v>
      </c>
      <c r="O84" s="197">
        <v>0</v>
      </c>
      <c r="P84" s="197">
        <v>41.47</v>
      </c>
      <c r="Q84" s="197">
        <v>5.95</v>
      </c>
      <c r="R84" s="197">
        <v>12.62</v>
      </c>
      <c r="S84" s="197">
        <v>4.5199999999999996</v>
      </c>
      <c r="T84" s="197">
        <v>0</v>
      </c>
      <c r="U84" s="197">
        <v>62.12</v>
      </c>
      <c r="V84" s="197">
        <v>6.06</v>
      </c>
      <c r="W84" s="197">
        <v>11.85</v>
      </c>
      <c r="X84" s="197">
        <v>29.27</v>
      </c>
      <c r="Y84" s="197">
        <v>0</v>
      </c>
      <c r="Z84">
        <v>0</v>
      </c>
      <c r="AA84" s="197">
        <v>0</v>
      </c>
      <c r="AB84" s="197">
        <v>7.64</v>
      </c>
      <c r="AC84" s="197">
        <v>0</v>
      </c>
      <c r="AD84" s="197">
        <v>0</v>
      </c>
      <c r="AE84" s="197">
        <v>28.61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</v>
      </c>
      <c r="AN84" s="197">
        <v>0</v>
      </c>
      <c r="AO84">
        <v>0</v>
      </c>
      <c r="AP84" s="197">
        <v>66.849999999999994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9.1300000000000008</v>
      </c>
      <c r="L85" s="197">
        <v>561.25</v>
      </c>
      <c r="M85" s="197">
        <v>27.39</v>
      </c>
      <c r="N85" s="197">
        <v>35.159999999999997</v>
      </c>
      <c r="O85" s="197">
        <v>0</v>
      </c>
      <c r="P85" s="197">
        <v>41.47</v>
      </c>
      <c r="Q85" s="197">
        <v>5.95</v>
      </c>
      <c r="R85" s="197">
        <v>12.62</v>
      </c>
      <c r="S85" s="197">
        <v>4.5199999999999996</v>
      </c>
      <c r="T85" s="197">
        <v>0</v>
      </c>
      <c r="U85" s="197">
        <v>62.12</v>
      </c>
      <c r="V85" s="197">
        <v>6.06</v>
      </c>
      <c r="W85" s="197">
        <v>11.79</v>
      </c>
      <c r="X85" s="197">
        <v>29.27</v>
      </c>
      <c r="Y85" s="197">
        <v>0</v>
      </c>
      <c r="Z85">
        <v>0</v>
      </c>
      <c r="AA85" s="197">
        <v>0</v>
      </c>
      <c r="AB85" s="197">
        <v>7.64</v>
      </c>
      <c r="AC85" s="197">
        <v>0</v>
      </c>
      <c r="AD85" s="197">
        <v>0</v>
      </c>
      <c r="AE85" s="197">
        <v>28.61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</v>
      </c>
      <c r="AN85" s="197">
        <v>0</v>
      </c>
      <c r="AO85">
        <v>0</v>
      </c>
      <c r="AP85" s="197">
        <v>66.849999999999994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9.1300000000000008</v>
      </c>
      <c r="L86" s="197">
        <v>561.25</v>
      </c>
      <c r="M86" s="197">
        <v>27.39</v>
      </c>
      <c r="N86" s="197">
        <v>35.159999999999997</v>
      </c>
      <c r="O86" s="197">
        <v>0</v>
      </c>
      <c r="P86" s="197">
        <v>41.47</v>
      </c>
      <c r="Q86" s="197">
        <v>5.95</v>
      </c>
      <c r="R86" s="197">
        <v>12.62</v>
      </c>
      <c r="S86" s="197">
        <v>4.5199999999999996</v>
      </c>
      <c r="T86" s="197">
        <v>0</v>
      </c>
      <c r="U86" s="197">
        <v>62.12</v>
      </c>
      <c r="V86" s="197">
        <v>6.06</v>
      </c>
      <c r="W86" s="197">
        <v>11.79</v>
      </c>
      <c r="X86" s="197">
        <v>29.27</v>
      </c>
      <c r="Y86" s="197">
        <v>0</v>
      </c>
      <c r="Z86">
        <v>0</v>
      </c>
      <c r="AA86" s="197">
        <v>0</v>
      </c>
      <c r="AB86" s="197">
        <v>7.64</v>
      </c>
      <c r="AC86" s="197">
        <v>0</v>
      </c>
      <c r="AD86" s="197">
        <v>0</v>
      </c>
      <c r="AE86" s="197">
        <v>28.61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</v>
      </c>
      <c r="AN86" s="197">
        <v>0</v>
      </c>
      <c r="AO86">
        <v>0</v>
      </c>
      <c r="AP86" s="197">
        <v>66.849999999999994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9.1300000000000008</v>
      </c>
      <c r="L87" s="197">
        <v>561.25</v>
      </c>
      <c r="M87" s="197">
        <v>27.39</v>
      </c>
      <c r="N87" s="197">
        <v>35.159999999999997</v>
      </c>
      <c r="O87" s="197">
        <v>0</v>
      </c>
      <c r="P87" s="197">
        <v>41.47</v>
      </c>
      <c r="Q87" s="197">
        <v>5.95</v>
      </c>
      <c r="R87" s="197">
        <v>12.62</v>
      </c>
      <c r="S87" s="197">
        <v>4.5199999999999996</v>
      </c>
      <c r="T87" s="197">
        <v>0</v>
      </c>
      <c r="U87" s="197">
        <v>62.12</v>
      </c>
      <c r="V87" s="197">
        <v>6.06</v>
      </c>
      <c r="W87" s="197">
        <v>11.79</v>
      </c>
      <c r="X87" s="197">
        <v>29.27</v>
      </c>
      <c r="Y87" s="197">
        <v>0</v>
      </c>
      <c r="Z87">
        <v>0</v>
      </c>
      <c r="AA87" s="197">
        <v>0</v>
      </c>
      <c r="AB87" s="197">
        <v>7.95</v>
      </c>
      <c r="AC87" s="197">
        <v>0</v>
      </c>
      <c r="AD87" s="197">
        <v>0</v>
      </c>
      <c r="AE87" s="197">
        <v>28.61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</v>
      </c>
      <c r="AN87" s="197">
        <v>0</v>
      </c>
      <c r="AO87">
        <v>0</v>
      </c>
      <c r="AP87" s="197">
        <v>66.849999999999994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9.1300000000000008</v>
      </c>
      <c r="L88" s="197">
        <v>561.25</v>
      </c>
      <c r="M88" s="197">
        <v>27.39</v>
      </c>
      <c r="N88" s="197">
        <v>35.159999999999997</v>
      </c>
      <c r="O88" s="197">
        <v>0</v>
      </c>
      <c r="P88" s="197">
        <v>41.47</v>
      </c>
      <c r="Q88" s="197">
        <v>5.95</v>
      </c>
      <c r="R88" s="197">
        <v>12.62</v>
      </c>
      <c r="S88" s="197">
        <v>4.5199999999999996</v>
      </c>
      <c r="T88" s="197">
        <v>0</v>
      </c>
      <c r="U88" s="197">
        <v>62.12</v>
      </c>
      <c r="V88" s="197">
        <v>6.06</v>
      </c>
      <c r="W88" s="197">
        <v>11.79</v>
      </c>
      <c r="X88" s="197">
        <v>29.27</v>
      </c>
      <c r="Y88" s="197">
        <v>0</v>
      </c>
      <c r="Z88">
        <v>0</v>
      </c>
      <c r="AA88" s="197">
        <v>0</v>
      </c>
      <c r="AB88" s="197">
        <v>7.95</v>
      </c>
      <c r="AC88" s="197">
        <v>0</v>
      </c>
      <c r="AD88" s="197">
        <v>0</v>
      </c>
      <c r="AE88" s="197">
        <v>28.61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30</v>
      </c>
      <c r="AN88" s="197">
        <v>0</v>
      </c>
      <c r="AO88">
        <v>0</v>
      </c>
      <c r="AP88" s="197">
        <v>66.849999999999994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9.1300000000000008</v>
      </c>
      <c r="L89" s="197">
        <v>561.25</v>
      </c>
      <c r="M89" s="197">
        <v>27.39</v>
      </c>
      <c r="N89" s="197">
        <v>35.159999999999997</v>
      </c>
      <c r="O89" s="197">
        <v>0</v>
      </c>
      <c r="P89" s="197">
        <v>41.47</v>
      </c>
      <c r="Q89" s="197">
        <v>5.95</v>
      </c>
      <c r="R89" s="197">
        <v>12.62</v>
      </c>
      <c r="S89" s="197">
        <v>4.5199999999999996</v>
      </c>
      <c r="T89" s="197">
        <v>0</v>
      </c>
      <c r="U89" s="197">
        <v>62.12</v>
      </c>
      <c r="V89" s="197">
        <v>6.06</v>
      </c>
      <c r="W89" s="197">
        <v>11.79</v>
      </c>
      <c r="X89" s="197">
        <v>29.27</v>
      </c>
      <c r="Y89" s="197">
        <v>0</v>
      </c>
      <c r="Z89">
        <v>0</v>
      </c>
      <c r="AA89" s="197">
        <v>0</v>
      </c>
      <c r="AB89" s="197">
        <v>7.95</v>
      </c>
      <c r="AC89" s="197">
        <v>0</v>
      </c>
      <c r="AD89" s="197">
        <v>0</v>
      </c>
      <c r="AE89" s="197">
        <v>28.61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66.849999999999994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9.1300000000000008</v>
      </c>
      <c r="L90" s="197">
        <v>561.25</v>
      </c>
      <c r="M90" s="197">
        <v>27.39</v>
      </c>
      <c r="N90" s="197">
        <v>35.159999999999997</v>
      </c>
      <c r="O90" s="197">
        <v>0</v>
      </c>
      <c r="P90" s="197">
        <v>41.47</v>
      </c>
      <c r="Q90" s="197">
        <v>5.95</v>
      </c>
      <c r="R90" s="197">
        <v>12.62</v>
      </c>
      <c r="S90" s="197">
        <v>4.5199999999999996</v>
      </c>
      <c r="T90" s="197">
        <v>0</v>
      </c>
      <c r="U90" s="197">
        <v>62.12</v>
      </c>
      <c r="V90" s="197">
        <v>6.06</v>
      </c>
      <c r="W90" s="197">
        <v>11.79</v>
      </c>
      <c r="X90" s="197">
        <v>29.27</v>
      </c>
      <c r="Y90" s="197">
        <v>0</v>
      </c>
      <c r="Z90">
        <v>0</v>
      </c>
      <c r="AA90" s="197">
        <v>0</v>
      </c>
      <c r="AB90" s="197">
        <v>7.95</v>
      </c>
      <c r="AC90" s="197">
        <v>0</v>
      </c>
      <c r="AD90" s="197">
        <v>0</v>
      </c>
      <c r="AE90" s="197">
        <v>28.61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66.849999999999994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9.1300000000000008</v>
      </c>
      <c r="L91" s="197">
        <v>561.25</v>
      </c>
      <c r="M91" s="197">
        <v>27.39</v>
      </c>
      <c r="N91" s="197">
        <v>35.159999999999997</v>
      </c>
      <c r="O91" s="197">
        <v>0</v>
      </c>
      <c r="P91" s="197">
        <v>41.47</v>
      </c>
      <c r="Q91" s="197">
        <v>5.95</v>
      </c>
      <c r="R91" s="197">
        <v>12.62</v>
      </c>
      <c r="S91" s="197">
        <v>4.5199999999999996</v>
      </c>
      <c r="T91" s="197">
        <v>0</v>
      </c>
      <c r="U91" s="197">
        <v>62.12</v>
      </c>
      <c r="V91" s="197">
        <v>6.06</v>
      </c>
      <c r="W91" s="197">
        <v>11.79</v>
      </c>
      <c r="X91" s="197">
        <v>29.27</v>
      </c>
      <c r="Y91" s="197">
        <v>0</v>
      </c>
      <c r="Z91">
        <v>0</v>
      </c>
      <c r="AA91" s="197">
        <v>0</v>
      </c>
      <c r="AB91" s="197">
        <v>7.95</v>
      </c>
      <c r="AC91" s="197">
        <v>0</v>
      </c>
      <c r="AD91" s="197">
        <v>0</v>
      </c>
      <c r="AE91" s="197">
        <v>28.61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70</v>
      </c>
      <c r="AN91" s="197">
        <v>0</v>
      </c>
      <c r="AO91">
        <v>0</v>
      </c>
      <c r="AP91" s="197">
        <v>66.849999999999994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9.1300000000000008</v>
      </c>
      <c r="L92" s="197">
        <v>561.25</v>
      </c>
      <c r="M92" s="197">
        <v>27.39</v>
      </c>
      <c r="N92" s="197">
        <v>35.159999999999997</v>
      </c>
      <c r="O92" s="197">
        <v>0</v>
      </c>
      <c r="P92" s="197">
        <v>41.47</v>
      </c>
      <c r="Q92" s="197">
        <v>5.95</v>
      </c>
      <c r="R92" s="197">
        <v>12.62</v>
      </c>
      <c r="S92" s="197">
        <v>4.5199999999999996</v>
      </c>
      <c r="T92" s="197">
        <v>0</v>
      </c>
      <c r="U92" s="197">
        <v>62.12</v>
      </c>
      <c r="V92" s="197">
        <v>6.06</v>
      </c>
      <c r="W92" s="197">
        <v>11.79</v>
      </c>
      <c r="X92" s="197">
        <v>29.27</v>
      </c>
      <c r="Y92" s="197">
        <v>0</v>
      </c>
      <c r="Z92">
        <v>0</v>
      </c>
      <c r="AA92" s="197">
        <v>0</v>
      </c>
      <c r="AB92" s="197">
        <v>7.95</v>
      </c>
      <c r="AC92" s="197">
        <v>0</v>
      </c>
      <c r="AD92" s="197">
        <v>0</v>
      </c>
      <c r="AE92" s="197">
        <v>28.61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70</v>
      </c>
      <c r="AN92" s="197">
        <v>0</v>
      </c>
      <c r="AO92">
        <v>0</v>
      </c>
      <c r="AP92" s="197">
        <v>66.849999999999994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9.1300000000000008</v>
      </c>
      <c r="L93" s="197">
        <v>561.25</v>
      </c>
      <c r="M93" s="197">
        <v>27.39</v>
      </c>
      <c r="N93" s="197">
        <v>35.159999999999997</v>
      </c>
      <c r="O93" s="197">
        <v>0</v>
      </c>
      <c r="P93" s="197">
        <v>41.47</v>
      </c>
      <c r="Q93" s="197">
        <v>5.95</v>
      </c>
      <c r="R93" s="197">
        <v>12.62</v>
      </c>
      <c r="S93" s="197">
        <v>4.5199999999999996</v>
      </c>
      <c r="T93" s="197">
        <v>0</v>
      </c>
      <c r="U93" s="197">
        <v>62.12</v>
      </c>
      <c r="V93" s="197">
        <v>6.06</v>
      </c>
      <c r="W93" s="197">
        <v>11.9</v>
      </c>
      <c r="X93" s="197">
        <v>29.27</v>
      </c>
      <c r="Y93" s="197">
        <v>0</v>
      </c>
      <c r="Z93">
        <v>0</v>
      </c>
      <c r="AA93" s="197">
        <v>0</v>
      </c>
      <c r="AB93" s="197">
        <v>7.95</v>
      </c>
      <c r="AC93" s="197">
        <v>0</v>
      </c>
      <c r="AD93" s="197">
        <v>0</v>
      </c>
      <c r="AE93" s="197">
        <v>28.61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66.849999999999994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9.1300000000000008</v>
      </c>
      <c r="L94" s="197">
        <v>561.25</v>
      </c>
      <c r="M94" s="197">
        <v>27.39</v>
      </c>
      <c r="N94" s="197">
        <v>35.159999999999997</v>
      </c>
      <c r="O94" s="197">
        <v>0</v>
      </c>
      <c r="P94" s="197">
        <v>41.47</v>
      </c>
      <c r="Q94" s="197">
        <v>5.95</v>
      </c>
      <c r="R94" s="197">
        <v>12.62</v>
      </c>
      <c r="S94" s="197">
        <v>4.5199999999999996</v>
      </c>
      <c r="T94" s="197">
        <v>0</v>
      </c>
      <c r="U94" s="197">
        <v>62.12</v>
      </c>
      <c r="V94" s="197">
        <v>6.06</v>
      </c>
      <c r="W94" s="197">
        <v>11.9</v>
      </c>
      <c r="X94" s="197">
        <v>29.27</v>
      </c>
      <c r="Y94" s="197">
        <v>0</v>
      </c>
      <c r="Z94">
        <v>0</v>
      </c>
      <c r="AA94" s="197">
        <v>0</v>
      </c>
      <c r="AB94" s="197">
        <v>7.95</v>
      </c>
      <c r="AC94" s="197">
        <v>0</v>
      </c>
      <c r="AD94" s="197">
        <v>0</v>
      </c>
      <c r="AE94" s="197">
        <v>28.61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66.849999999999994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9.1300000000000008</v>
      </c>
      <c r="L95" s="197">
        <v>561.25</v>
      </c>
      <c r="M95" s="197">
        <v>27.39</v>
      </c>
      <c r="N95" s="197">
        <v>35.159999999999997</v>
      </c>
      <c r="O95" s="197">
        <v>0</v>
      </c>
      <c r="P95" s="197">
        <v>41.47</v>
      </c>
      <c r="Q95" s="197">
        <v>5.95</v>
      </c>
      <c r="R95" s="197">
        <v>12.62</v>
      </c>
      <c r="S95" s="197">
        <v>4.5199999999999996</v>
      </c>
      <c r="T95" s="197">
        <v>0</v>
      </c>
      <c r="U95" s="197">
        <v>62.12</v>
      </c>
      <c r="V95" s="197">
        <v>6.06</v>
      </c>
      <c r="W95" s="197">
        <v>11.93</v>
      </c>
      <c r="X95" s="197">
        <v>29.27</v>
      </c>
      <c r="Y95" s="197">
        <v>0</v>
      </c>
      <c r="Z95">
        <v>0</v>
      </c>
      <c r="AA95" s="197">
        <v>0</v>
      </c>
      <c r="AB95" s="197">
        <v>7.95</v>
      </c>
      <c r="AC95" s="197">
        <v>0</v>
      </c>
      <c r="AD95" s="197">
        <v>0</v>
      </c>
      <c r="AE95" s="197">
        <v>28.61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66.849999999999994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9.1300000000000008</v>
      </c>
      <c r="L96" s="197">
        <v>561.25</v>
      </c>
      <c r="M96" s="197">
        <v>27.39</v>
      </c>
      <c r="N96" s="197">
        <v>35.159999999999997</v>
      </c>
      <c r="O96" s="197">
        <v>0</v>
      </c>
      <c r="P96" s="197">
        <v>41.47</v>
      </c>
      <c r="Q96" s="197">
        <v>5.95</v>
      </c>
      <c r="R96" s="197">
        <v>12.62</v>
      </c>
      <c r="S96" s="197">
        <v>4.5199999999999996</v>
      </c>
      <c r="T96" s="197">
        <v>0</v>
      </c>
      <c r="U96" s="197">
        <v>62.12</v>
      </c>
      <c r="V96" s="197">
        <v>6.06</v>
      </c>
      <c r="W96" s="197">
        <v>11.93</v>
      </c>
      <c r="X96" s="197">
        <v>29.27</v>
      </c>
      <c r="Y96" s="197">
        <v>0</v>
      </c>
      <c r="Z96">
        <v>0</v>
      </c>
      <c r="AA96" s="197">
        <v>0</v>
      </c>
      <c r="AB96" s="197">
        <v>7.95</v>
      </c>
      <c r="AC96" s="197">
        <v>0</v>
      </c>
      <c r="AD96" s="197">
        <v>0</v>
      </c>
      <c r="AE96" s="197">
        <v>28.61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66.849999999999994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9.1300000000000008</v>
      </c>
      <c r="L97" s="197">
        <v>561.25</v>
      </c>
      <c r="M97" s="197">
        <v>27.39</v>
      </c>
      <c r="N97" s="197">
        <v>35.159999999999997</v>
      </c>
      <c r="O97" s="197">
        <v>0</v>
      </c>
      <c r="P97" s="197">
        <v>41.47</v>
      </c>
      <c r="Q97" s="197">
        <v>5.95</v>
      </c>
      <c r="R97" s="197">
        <v>12.62</v>
      </c>
      <c r="S97" s="197">
        <v>4.5199999999999996</v>
      </c>
      <c r="T97" s="197">
        <v>0</v>
      </c>
      <c r="U97" s="197">
        <v>62.12</v>
      </c>
      <c r="V97" s="197">
        <v>6.06</v>
      </c>
      <c r="W97" s="197">
        <v>11.93</v>
      </c>
      <c r="X97" s="197">
        <v>29.27</v>
      </c>
      <c r="Y97" s="197">
        <v>0</v>
      </c>
      <c r="Z97">
        <v>0</v>
      </c>
      <c r="AA97" s="197">
        <v>0</v>
      </c>
      <c r="AB97" s="197">
        <v>7.95</v>
      </c>
      <c r="AC97" s="197">
        <v>0</v>
      </c>
      <c r="AD97" s="197">
        <v>0</v>
      </c>
      <c r="AE97" s="197">
        <v>28.61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66.849999999999994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9.1300000000000008</v>
      </c>
      <c r="L98" s="197">
        <v>561.25</v>
      </c>
      <c r="M98" s="197">
        <v>27.39</v>
      </c>
      <c r="N98" s="197">
        <v>35.159999999999997</v>
      </c>
      <c r="O98" s="197">
        <v>0</v>
      </c>
      <c r="P98" s="197">
        <v>41.47</v>
      </c>
      <c r="Q98" s="197">
        <v>5.95</v>
      </c>
      <c r="R98" s="197">
        <v>12.62</v>
      </c>
      <c r="S98" s="197">
        <v>4.5199999999999996</v>
      </c>
      <c r="T98" s="197">
        <v>0</v>
      </c>
      <c r="U98" s="197">
        <v>62.12</v>
      </c>
      <c r="V98" s="197">
        <v>6.06</v>
      </c>
      <c r="W98" s="197">
        <v>11.93</v>
      </c>
      <c r="X98" s="197">
        <v>29.27</v>
      </c>
      <c r="Y98" s="197">
        <v>0</v>
      </c>
      <c r="Z98">
        <v>0</v>
      </c>
      <c r="AA98" s="197">
        <v>0</v>
      </c>
      <c r="AB98" s="197">
        <v>7.95</v>
      </c>
      <c r="AC98" s="197">
        <v>0</v>
      </c>
      <c r="AD98" s="197">
        <v>0</v>
      </c>
      <c r="AE98" s="197">
        <v>28.61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66.849999999999994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0.2171225</v>
      </c>
      <c r="L99">
        <f t="shared" si="0"/>
        <v>12.210435000000006</v>
      </c>
      <c r="M99">
        <f t="shared" si="0"/>
        <v>0.65778000000000003</v>
      </c>
      <c r="N99">
        <f t="shared" si="0"/>
        <v>0.84430499999999897</v>
      </c>
      <c r="O99">
        <f t="shared" si="0"/>
        <v>0</v>
      </c>
      <c r="P99">
        <f t="shared" si="0"/>
        <v>0.99591499999999789</v>
      </c>
      <c r="Q99">
        <f t="shared" si="0"/>
        <v>0.12121249999999986</v>
      </c>
      <c r="R99">
        <f t="shared" si="0"/>
        <v>0.30095249999999962</v>
      </c>
      <c r="S99">
        <f t="shared" si="0"/>
        <v>0.12319999999999984</v>
      </c>
      <c r="T99">
        <f t="shared" si="0"/>
        <v>0</v>
      </c>
      <c r="U99">
        <f t="shared" si="0"/>
        <v>1.4888349999999979</v>
      </c>
      <c r="V99">
        <f t="shared" si="0"/>
        <v>0.14444999999999988</v>
      </c>
      <c r="W99">
        <f t="shared" si="0"/>
        <v>0.27827750000000012</v>
      </c>
      <c r="X99">
        <f t="shared" si="0"/>
        <v>0.70247999999999966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0.1813775</v>
      </c>
      <c r="AC99">
        <f t="shared" si="0"/>
        <v>0</v>
      </c>
      <c r="AD99">
        <f t="shared" si="0"/>
        <v>0</v>
      </c>
      <c r="AE99">
        <f t="shared" si="0"/>
        <v>0.69252250000000115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1.06</v>
      </c>
      <c r="AN99">
        <f t="shared" si="0"/>
        <v>0</v>
      </c>
      <c r="AO99">
        <f t="shared" si="0"/>
        <v>0</v>
      </c>
      <c r="AP99">
        <f t="shared" si="0"/>
        <v>1.4713775000000016</v>
      </c>
      <c r="AQ99">
        <f t="shared" si="0"/>
        <v>0</v>
      </c>
      <c r="AR99">
        <f t="shared" si="0"/>
        <v>0.24782000000000012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1.49</v>
      </c>
      <c r="AC3" s="197">
        <v>0</v>
      </c>
      <c r="AD3" s="197">
        <v>0</v>
      </c>
      <c r="AE3" s="197">
        <v>44.44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1.49</v>
      </c>
      <c r="AC4" s="197">
        <v>0</v>
      </c>
      <c r="AD4" s="197">
        <v>0</v>
      </c>
      <c r="AE4" s="197">
        <v>44.44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1.49</v>
      </c>
      <c r="AC5" s="197">
        <v>0</v>
      </c>
      <c r="AD5" s="197">
        <v>0</v>
      </c>
      <c r="AE5" s="197">
        <v>44.44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1.49</v>
      </c>
      <c r="AC6" s="197">
        <v>0</v>
      </c>
      <c r="AD6" s="197">
        <v>0</v>
      </c>
      <c r="AE6" s="197">
        <v>44.44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1.49</v>
      </c>
      <c r="AC7" s="197">
        <v>0</v>
      </c>
      <c r="AD7" s="197">
        <v>0</v>
      </c>
      <c r="AE7" s="197">
        <v>44.44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1.49</v>
      </c>
      <c r="AC8" s="197">
        <v>0</v>
      </c>
      <c r="AD8" s="197">
        <v>0</v>
      </c>
      <c r="AE8" s="197">
        <v>44.44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1.49</v>
      </c>
      <c r="AC9" s="197">
        <v>0</v>
      </c>
      <c r="AD9" s="197">
        <v>0</v>
      </c>
      <c r="AE9" s="197">
        <v>44.44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1.49</v>
      </c>
      <c r="AC10" s="197">
        <v>0</v>
      </c>
      <c r="AD10" s="197">
        <v>0</v>
      </c>
      <c r="AE10" s="197">
        <v>44.44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1.49</v>
      </c>
      <c r="AC11" s="197">
        <v>0</v>
      </c>
      <c r="AD11" s="197">
        <v>0</v>
      </c>
      <c r="AE11" s="197">
        <v>45.2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1.49</v>
      </c>
      <c r="AC12" s="197">
        <v>0</v>
      </c>
      <c r="AD12" s="197">
        <v>0</v>
      </c>
      <c r="AE12" s="197">
        <v>45.2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1.49</v>
      </c>
      <c r="AC13" s="197">
        <v>0</v>
      </c>
      <c r="AD13" s="197">
        <v>0</v>
      </c>
      <c r="AE13" s="197">
        <v>45.2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1.49</v>
      </c>
      <c r="AC14" s="197">
        <v>0</v>
      </c>
      <c r="AD14" s="197">
        <v>0</v>
      </c>
      <c r="AE14" s="197">
        <v>45.2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1.49</v>
      </c>
      <c r="AC15" s="197">
        <v>0</v>
      </c>
      <c r="AD15" s="197">
        <v>0</v>
      </c>
      <c r="AE15" s="197">
        <v>45.2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1.49</v>
      </c>
      <c r="AC16" s="197">
        <v>0</v>
      </c>
      <c r="AD16" s="197">
        <v>0</v>
      </c>
      <c r="AE16" s="197">
        <v>45.2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1.49</v>
      </c>
      <c r="AC17" s="197">
        <v>0</v>
      </c>
      <c r="AD17" s="197">
        <v>0</v>
      </c>
      <c r="AE17" s="197">
        <v>45.2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1.49</v>
      </c>
      <c r="AC18" s="197">
        <v>0</v>
      </c>
      <c r="AD18" s="197">
        <v>0</v>
      </c>
      <c r="AE18" s="197">
        <v>45.2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1.49</v>
      </c>
      <c r="AC19" s="197">
        <v>0</v>
      </c>
      <c r="AD19" s="197">
        <v>0</v>
      </c>
      <c r="AE19" s="197">
        <v>45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1.49</v>
      </c>
      <c r="AC20" s="197">
        <v>0</v>
      </c>
      <c r="AD20" s="197">
        <v>0</v>
      </c>
      <c r="AE20" s="197">
        <v>44.44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1.49</v>
      </c>
      <c r="AC21" s="197">
        <v>0</v>
      </c>
      <c r="AD21" s="197">
        <v>0</v>
      </c>
      <c r="AE21" s="197">
        <v>44.44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1.49</v>
      </c>
      <c r="AC22" s="197">
        <v>0</v>
      </c>
      <c r="AD22" s="197">
        <v>0</v>
      </c>
      <c r="AE22" s="197">
        <v>44.44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1.49</v>
      </c>
      <c r="AC23" s="197">
        <v>0</v>
      </c>
      <c r="AD23" s="197">
        <v>0</v>
      </c>
      <c r="AE23" s="197">
        <v>44.44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1.49</v>
      </c>
      <c r="AC24" s="197">
        <v>0</v>
      </c>
      <c r="AD24" s="197">
        <v>0</v>
      </c>
      <c r="AE24" s="197">
        <v>44.44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1.49</v>
      </c>
      <c r="AC25" s="197">
        <v>0</v>
      </c>
      <c r="AD25" s="197">
        <v>0</v>
      </c>
      <c r="AE25" s="197">
        <v>44.44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1.49</v>
      </c>
      <c r="AC26" s="197">
        <v>0</v>
      </c>
      <c r="AD26" s="197">
        <v>0</v>
      </c>
      <c r="AE26" s="197">
        <v>44.44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1.49</v>
      </c>
      <c r="AC27" s="197">
        <v>0</v>
      </c>
      <c r="AD27" s="197">
        <v>0</v>
      </c>
      <c r="AE27" s="197">
        <v>44.44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1.49</v>
      </c>
      <c r="AC28" s="197">
        <v>0</v>
      </c>
      <c r="AD28" s="197">
        <v>0</v>
      </c>
      <c r="AE28" s="197">
        <v>44.44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1.49</v>
      </c>
      <c r="AC29" s="197">
        <v>0</v>
      </c>
      <c r="AD29" s="197">
        <v>0</v>
      </c>
      <c r="AE29" s="197">
        <v>44.44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1.49</v>
      </c>
      <c r="AC30" s="197">
        <v>0</v>
      </c>
      <c r="AD30" s="197">
        <v>0</v>
      </c>
      <c r="AE30" s="197">
        <v>44.44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1.49</v>
      </c>
      <c r="AC31" s="197">
        <v>0</v>
      </c>
      <c r="AD31" s="197">
        <v>0</v>
      </c>
      <c r="AE31" s="197">
        <v>44.44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1.49</v>
      </c>
      <c r="AC32" s="197">
        <v>0</v>
      </c>
      <c r="AD32" s="197">
        <v>0</v>
      </c>
      <c r="AE32" s="197">
        <v>44.44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1.49</v>
      </c>
      <c r="AC33" s="197">
        <v>0</v>
      </c>
      <c r="AD33" s="197">
        <v>0</v>
      </c>
      <c r="AE33" s="197">
        <v>44.44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1.49</v>
      </c>
      <c r="AC34" s="197">
        <v>0</v>
      </c>
      <c r="AD34" s="197">
        <v>0</v>
      </c>
      <c r="AE34" s="197">
        <v>45.77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1.49</v>
      </c>
      <c r="AC35" s="197">
        <v>0</v>
      </c>
      <c r="AD35" s="197">
        <v>0</v>
      </c>
      <c r="AE35" s="197">
        <v>45.77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1.49</v>
      </c>
      <c r="AC36" s="197">
        <v>0</v>
      </c>
      <c r="AD36" s="197">
        <v>0</v>
      </c>
      <c r="AE36" s="197">
        <v>46.67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1.49</v>
      </c>
      <c r="AC37" s="197">
        <v>0</v>
      </c>
      <c r="AD37" s="197">
        <v>0</v>
      </c>
      <c r="AE37" s="197">
        <v>46.67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1.49</v>
      </c>
      <c r="AC38" s="197">
        <v>0</v>
      </c>
      <c r="AD38" s="197">
        <v>0</v>
      </c>
      <c r="AE38" s="197">
        <v>46.67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1.49</v>
      </c>
      <c r="AC39" s="197">
        <v>0</v>
      </c>
      <c r="AD39" s="197">
        <v>0</v>
      </c>
      <c r="AE39" s="197">
        <v>46.67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1.49</v>
      </c>
      <c r="AC40" s="197">
        <v>0</v>
      </c>
      <c r="AD40" s="197">
        <v>0</v>
      </c>
      <c r="AE40" s="197">
        <v>46.67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1.49</v>
      </c>
      <c r="AC41" s="197">
        <v>0</v>
      </c>
      <c r="AD41" s="197">
        <v>0</v>
      </c>
      <c r="AE41" s="197">
        <v>46.67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1.49</v>
      </c>
      <c r="AC42" s="197">
        <v>0</v>
      </c>
      <c r="AD42" s="197">
        <v>0</v>
      </c>
      <c r="AE42" s="197">
        <v>45.77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1.49</v>
      </c>
      <c r="AC43" s="197">
        <v>0</v>
      </c>
      <c r="AD43" s="197">
        <v>0</v>
      </c>
      <c r="AE43" s="197">
        <v>43.84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1.49</v>
      </c>
      <c r="AC44" s="197">
        <v>0</v>
      </c>
      <c r="AD44" s="197">
        <v>0</v>
      </c>
      <c r="AE44" s="197">
        <v>43.84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1.49</v>
      </c>
      <c r="AC45" s="197">
        <v>0</v>
      </c>
      <c r="AD45" s="197">
        <v>0</v>
      </c>
      <c r="AE45" s="197">
        <v>45.77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1.49</v>
      </c>
      <c r="AC46" s="197">
        <v>0</v>
      </c>
      <c r="AD46" s="197">
        <v>0</v>
      </c>
      <c r="AE46" s="197">
        <v>45.77</v>
      </c>
      <c r="AF46" s="197">
        <v>0</v>
      </c>
      <c r="AG46" s="197">
        <v>0</v>
      </c>
      <c r="AH46" s="197">
        <v>0</v>
      </c>
      <c r="AI46" s="197">
        <v>23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1.49</v>
      </c>
      <c r="AC47" s="197">
        <v>0</v>
      </c>
      <c r="AD47" s="197">
        <v>0</v>
      </c>
      <c r="AE47" s="197">
        <v>45.77</v>
      </c>
      <c r="AF47" s="197">
        <v>0</v>
      </c>
      <c r="AG47" s="197">
        <v>0</v>
      </c>
      <c r="AH47" s="197">
        <v>0</v>
      </c>
      <c r="AI47" s="197">
        <v>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1.49</v>
      </c>
      <c r="AC48" s="197">
        <v>0</v>
      </c>
      <c r="AD48" s="197">
        <v>0</v>
      </c>
      <c r="AE48" s="197">
        <v>45.77</v>
      </c>
      <c r="AF48" s="197">
        <v>0</v>
      </c>
      <c r="AG48" s="197">
        <v>0</v>
      </c>
      <c r="AH48" s="197">
        <v>0</v>
      </c>
      <c r="AI48" s="197">
        <v>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1.49</v>
      </c>
      <c r="AC49" s="197">
        <v>0</v>
      </c>
      <c r="AD49" s="197">
        <v>0</v>
      </c>
      <c r="AE49" s="197">
        <v>45.77</v>
      </c>
      <c r="AF49" s="197">
        <v>0</v>
      </c>
      <c r="AG49" s="197">
        <v>0</v>
      </c>
      <c r="AH49" s="197">
        <v>0</v>
      </c>
      <c r="AI49" s="197">
        <v>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1.49</v>
      </c>
      <c r="AC50" s="197">
        <v>0</v>
      </c>
      <c r="AD50" s="197">
        <v>0</v>
      </c>
      <c r="AE50" s="197">
        <v>45.77</v>
      </c>
      <c r="AF50" s="197">
        <v>0</v>
      </c>
      <c r="AG50" s="197">
        <v>0</v>
      </c>
      <c r="AH50" s="197">
        <v>0</v>
      </c>
      <c r="AI50" s="197">
        <v>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1.49</v>
      </c>
      <c r="AC51" s="197">
        <v>0</v>
      </c>
      <c r="AD51" s="197">
        <v>0</v>
      </c>
      <c r="AE51" s="197">
        <v>45.77</v>
      </c>
      <c r="AF51" s="197">
        <v>0</v>
      </c>
      <c r="AG51" s="197">
        <v>0</v>
      </c>
      <c r="AH51" s="197">
        <v>0</v>
      </c>
      <c r="AI51" s="197">
        <v>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1.49</v>
      </c>
      <c r="AC52" s="197">
        <v>0</v>
      </c>
      <c r="AD52" s="197">
        <v>0</v>
      </c>
      <c r="AE52" s="197">
        <v>45.77</v>
      </c>
      <c r="AF52" s="197">
        <v>0</v>
      </c>
      <c r="AG52" s="197">
        <v>0</v>
      </c>
      <c r="AH52" s="197">
        <v>0</v>
      </c>
      <c r="AI52" s="197">
        <v>23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1.49</v>
      </c>
      <c r="AC53" s="197">
        <v>0</v>
      </c>
      <c r="AD53" s="197">
        <v>0</v>
      </c>
      <c r="AE53" s="197">
        <v>45.77</v>
      </c>
      <c r="AF53" s="197">
        <v>0</v>
      </c>
      <c r="AG53" s="197">
        <v>0</v>
      </c>
      <c r="AH53" s="197">
        <v>0</v>
      </c>
      <c r="AI53" s="197">
        <v>23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1.49</v>
      </c>
      <c r="AC54" s="197">
        <v>0</v>
      </c>
      <c r="AD54" s="197">
        <v>0</v>
      </c>
      <c r="AE54" s="197">
        <v>45.77</v>
      </c>
      <c r="AF54" s="197">
        <v>0</v>
      </c>
      <c r="AG54" s="197">
        <v>0</v>
      </c>
      <c r="AH54" s="197">
        <v>0</v>
      </c>
      <c r="AI54" s="197">
        <v>23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1.49</v>
      </c>
      <c r="AC55" s="197">
        <v>0</v>
      </c>
      <c r="AD55" s="197">
        <v>0</v>
      </c>
      <c r="AE55" s="197">
        <v>45.77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1.49</v>
      </c>
      <c r="AC56" s="197">
        <v>0</v>
      </c>
      <c r="AD56" s="197">
        <v>0</v>
      </c>
      <c r="AE56" s="197">
        <v>45.77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1.49</v>
      </c>
      <c r="AC57" s="197">
        <v>0</v>
      </c>
      <c r="AD57" s="197">
        <v>0</v>
      </c>
      <c r="AE57" s="197">
        <v>45.77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1.49</v>
      </c>
      <c r="AC58" s="197">
        <v>0</v>
      </c>
      <c r="AD58" s="197">
        <v>0</v>
      </c>
      <c r="AE58" s="197">
        <v>45.77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1.49</v>
      </c>
      <c r="AC59" s="197">
        <v>0</v>
      </c>
      <c r="AD59" s="197">
        <v>0</v>
      </c>
      <c r="AE59" s="197">
        <v>45.77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1.49</v>
      </c>
      <c r="AC60" s="197">
        <v>0</v>
      </c>
      <c r="AD60" s="197">
        <v>0</v>
      </c>
      <c r="AE60" s="197">
        <v>45.77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1.49</v>
      </c>
      <c r="AC61" s="197">
        <v>0</v>
      </c>
      <c r="AD61" s="197">
        <v>0</v>
      </c>
      <c r="AE61" s="197">
        <v>45.77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1.49</v>
      </c>
      <c r="AC62" s="197">
        <v>0</v>
      </c>
      <c r="AD62" s="197">
        <v>0</v>
      </c>
      <c r="AE62" s="197">
        <v>45.77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1.49</v>
      </c>
      <c r="AC63" s="197">
        <v>0</v>
      </c>
      <c r="AD63" s="197">
        <v>0</v>
      </c>
      <c r="AE63" s="197">
        <v>44.56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1.49</v>
      </c>
      <c r="AC64" s="197">
        <v>0</v>
      </c>
      <c r="AD64" s="197">
        <v>0</v>
      </c>
      <c r="AE64" s="197">
        <v>44.56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1.49</v>
      </c>
      <c r="AC65" s="197">
        <v>0</v>
      </c>
      <c r="AD65" s="197">
        <v>0</v>
      </c>
      <c r="AE65" s="197">
        <v>44.56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1.49</v>
      </c>
      <c r="AC66" s="197">
        <v>0</v>
      </c>
      <c r="AD66" s="197">
        <v>0</v>
      </c>
      <c r="AE66" s="197">
        <v>44.56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1.49</v>
      </c>
      <c r="AC67" s="197">
        <v>0</v>
      </c>
      <c r="AD67" s="197">
        <v>0</v>
      </c>
      <c r="AE67" s="197">
        <v>44.56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1.49</v>
      </c>
      <c r="AC68" s="197">
        <v>0</v>
      </c>
      <c r="AD68" s="197">
        <v>0</v>
      </c>
      <c r="AE68" s="197">
        <v>44.56</v>
      </c>
      <c r="AF68" s="197">
        <v>0</v>
      </c>
      <c r="AG68" s="197">
        <v>0</v>
      </c>
      <c r="AH68" s="197">
        <v>0</v>
      </c>
      <c r="AI68" s="197">
        <v>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1.49</v>
      </c>
      <c r="AC69" s="197">
        <v>0</v>
      </c>
      <c r="AD69" s="197">
        <v>0</v>
      </c>
      <c r="AE69" s="197">
        <v>44.56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1.49</v>
      </c>
      <c r="AC70" s="197">
        <v>0</v>
      </c>
      <c r="AD70" s="197">
        <v>0</v>
      </c>
      <c r="AE70" s="197">
        <v>44.56</v>
      </c>
      <c r="AF70" s="197">
        <v>0</v>
      </c>
      <c r="AG70" s="197">
        <v>0</v>
      </c>
      <c r="AH70" s="197">
        <v>0</v>
      </c>
      <c r="AI70" s="197">
        <v>10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1.49</v>
      </c>
      <c r="AC71" s="197">
        <v>0</v>
      </c>
      <c r="AD71" s="197">
        <v>0</v>
      </c>
      <c r="AE71" s="197">
        <v>44.56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1.49</v>
      </c>
      <c r="AC72" s="197">
        <v>0</v>
      </c>
      <c r="AD72" s="197">
        <v>0</v>
      </c>
      <c r="AE72" s="197">
        <v>44.56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1.49</v>
      </c>
      <c r="AC73" s="197">
        <v>0</v>
      </c>
      <c r="AD73" s="197">
        <v>0</v>
      </c>
      <c r="AE73" s="197">
        <v>44.56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1.49</v>
      </c>
      <c r="AC74" s="197">
        <v>0</v>
      </c>
      <c r="AD74" s="197">
        <v>0</v>
      </c>
      <c r="AE74" s="197">
        <v>44.56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1.49</v>
      </c>
      <c r="AC75" s="197">
        <v>0</v>
      </c>
      <c r="AD75" s="197">
        <v>0</v>
      </c>
      <c r="AE75" s="197">
        <v>44.56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1.49</v>
      </c>
      <c r="AC76" s="197">
        <v>0</v>
      </c>
      <c r="AD76" s="197">
        <v>0</v>
      </c>
      <c r="AE76" s="197">
        <v>44.56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1.49</v>
      </c>
      <c r="AC77" s="197">
        <v>0</v>
      </c>
      <c r="AD77" s="197">
        <v>0</v>
      </c>
      <c r="AE77" s="197">
        <v>43.24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1.49</v>
      </c>
      <c r="AC78" s="197">
        <v>0</v>
      </c>
      <c r="AD78" s="197">
        <v>0</v>
      </c>
      <c r="AE78" s="197">
        <v>44.56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1.49</v>
      </c>
      <c r="AC79" s="197">
        <v>0</v>
      </c>
      <c r="AD79" s="197">
        <v>0</v>
      </c>
      <c r="AE79" s="197">
        <v>44.56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1.49</v>
      </c>
      <c r="AC80" s="197">
        <v>0</v>
      </c>
      <c r="AD80" s="197">
        <v>0</v>
      </c>
      <c r="AE80" s="197">
        <v>44.56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1.49</v>
      </c>
      <c r="AC81" s="197">
        <v>0</v>
      </c>
      <c r="AD81" s="197">
        <v>0</v>
      </c>
      <c r="AE81" s="197">
        <v>44.56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1.49</v>
      </c>
      <c r="AC82" s="197">
        <v>0</v>
      </c>
      <c r="AD82" s="197">
        <v>0</v>
      </c>
      <c r="AE82" s="197">
        <v>44.56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1.49</v>
      </c>
      <c r="AC83" s="197">
        <v>0</v>
      </c>
      <c r="AD83" s="197">
        <v>0</v>
      </c>
      <c r="AE83" s="197">
        <v>44.56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1.49</v>
      </c>
      <c r="AC84" s="197">
        <v>0</v>
      </c>
      <c r="AD84" s="197">
        <v>0</v>
      </c>
      <c r="AE84" s="197">
        <v>44.56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1.49</v>
      </c>
      <c r="AC85" s="197">
        <v>0</v>
      </c>
      <c r="AD85" s="197">
        <v>0</v>
      </c>
      <c r="AE85" s="197">
        <v>44.56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1.49</v>
      </c>
      <c r="AC86" s="197">
        <v>0</v>
      </c>
      <c r="AD86" s="197">
        <v>0</v>
      </c>
      <c r="AE86" s="197">
        <v>44.56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1.49</v>
      </c>
      <c r="AC87" s="197">
        <v>0</v>
      </c>
      <c r="AD87" s="197">
        <v>0</v>
      </c>
      <c r="AE87" s="197">
        <v>44.56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1.49</v>
      </c>
      <c r="AC88" s="197">
        <v>0</v>
      </c>
      <c r="AD88" s="197">
        <v>0</v>
      </c>
      <c r="AE88" s="197">
        <v>44.56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1.49</v>
      </c>
      <c r="AC89" s="197">
        <v>0</v>
      </c>
      <c r="AD89" s="197">
        <v>0</v>
      </c>
      <c r="AE89" s="197">
        <v>44.56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1.49</v>
      </c>
      <c r="AC90" s="197">
        <v>0</v>
      </c>
      <c r="AD90" s="197">
        <v>0</v>
      </c>
      <c r="AE90" s="197">
        <v>44.56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1.49</v>
      </c>
      <c r="AC91" s="197">
        <v>0</v>
      </c>
      <c r="AD91" s="197">
        <v>0</v>
      </c>
      <c r="AE91" s="197">
        <v>44.56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1.49</v>
      </c>
      <c r="AC92" s="197">
        <v>0</v>
      </c>
      <c r="AD92" s="197">
        <v>0</v>
      </c>
      <c r="AE92" s="197">
        <v>44.56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1.49</v>
      </c>
      <c r="AC93" s="197">
        <v>0</v>
      </c>
      <c r="AD93" s="197">
        <v>0</v>
      </c>
      <c r="AE93" s="197">
        <v>44.56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1.49</v>
      </c>
      <c r="AC94" s="197">
        <v>0</v>
      </c>
      <c r="AD94" s="197">
        <v>0</v>
      </c>
      <c r="AE94" s="197">
        <v>44.56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1.49</v>
      </c>
      <c r="AC95" s="197">
        <v>0</v>
      </c>
      <c r="AD95" s="197">
        <v>0</v>
      </c>
      <c r="AE95" s="197">
        <v>44.56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1.49</v>
      </c>
      <c r="AC96" s="197">
        <v>0</v>
      </c>
      <c r="AD96" s="197">
        <v>0</v>
      </c>
      <c r="AE96" s="197">
        <v>44.56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1.49</v>
      </c>
      <c r="AC97" s="197">
        <v>0</v>
      </c>
      <c r="AD97" s="197">
        <v>0</v>
      </c>
      <c r="AE97" s="197">
        <v>44.56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1.49</v>
      </c>
      <c r="AC98" s="197">
        <v>0</v>
      </c>
      <c r="AD98" s="197">
        <v>0</v>
      </c>
      <c r="AE98" s="197">
        <v>44.56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3.5759999999999979E-2</v>
      </c>
      <c r="AC99">
        <f t="shared" si="0"/>
        <v>0</v>
      </c>
      <c r="AD99">
        <f t="shared" si="0"/>
        <v>0</v>
      </c>
      <c r="AE99">
        <f t="shared" si="0"/>
        <v>1.0789975000000003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0.47675000000000001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9.0399999999999991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9.0399999999999991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9.0399999999999991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9.0399999999999991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9.0399999999999991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9.0399999999999991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9.0399999999999991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9.0399999999999991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9.1199999999999992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9.1199999999999992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9.1199999999999992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9.1199999999999992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9.1199999999999992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9.1199999999999992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9.1199999999999992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9.1199999999999992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8.86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9.0399999999999991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9.0399999999999991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9.0399999999999991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9.0399999999999991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9.0399999999999991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9.0399999999999991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9.0399999999999991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9.0399999999999991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9.0399999999999991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9.0399999999999991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9.0399999999999991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9.0399999999999991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9.0399999999999991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9.0399999999999991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9.24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9.24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9.42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9.42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9.42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9.42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9.42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9.42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9.24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8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8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9.24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9.24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9.24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9.24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9.24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9.24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9.24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9.24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9.24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9.24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9.24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9.24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8.99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8.99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8.99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8.99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8.99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8.99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8.99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8.99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8.99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8.99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8.99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8.99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8.99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8.99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8.99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8.99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8.99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8.99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8.99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8.99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8.99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8.99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8.99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8.99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8.99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8.99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8.99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8.99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8.99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8.99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8.99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8.99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8.99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8.99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8.99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0.21747750000000013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25</v>
      </c>
      <c r="E3" s="24">
        <v>0</v>
      </c>
      <c r="F3" s="24">
        <v>0</v>
      </c>
      <c r="G3" s="197">
        <v>148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270</v>
      </c>
      <c r="P3" s="197">
        <v>0</v>
      </c>
    </row>
    <row r="4" spans="1:17">
      <c r="A4" t="s">
        <v>46</v>
      </c>
      <c r="C4" s="24">
        <v>0</v>
      </c>
      <c r="D4" s="24">
        <v>25</v>
      </c>
      <c r="E4" s="24">
        <v>0</v>
      </c>
      <c r="F4" s="24">
        <v>0</v>
      </c>
      <c r="G4" s="197">
        <v>148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270</v>
      </c>
      <c r="P4" s="197">
        <v>0</v>
      </c>
    </row>
    <row r="5" spans="1:17">
      <c r="A5" t="s">
        <v>47</v>
      </c>
      <c r="C5" s="24">
        <v>0</v>
      </c>
      <c r="D5" s="24">
        <v>25</v>
      </c>
      <c r="E5" s="24">
        <v>0</v>
      </c>
      <c r="F5" s="24">
        <v>0</v>
      </c>
      <c r="G5" s="197">
        <v>148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270</v>
      </c>
      <c r="P5" s="197">
        <v>0</v>
      </c>
    </row>
    <row r="6" spans="1:17">
      <c r="A6" t="s">
        <v>48</v>
      </c>
      <c r="C6" s="24">
        <v>0</v>
      </c>
      <c r="D6" s="24">
        <v>25</v>
      </c>
      <c r="E6" s="24">
        <v>0</v>
      </c>
      <c r="F6" s="24">
        <v>0</v>
      </c>
      <c r="G6" s="197">
        <v>148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270</v>
      </c>
      <c r="P6" s="197">
        <v>0</v>
      </c>
    </row>
    <row r="7" spans="1:17">
      <c r="A7" t="s">
        <v>49</v>
      </c>
      <c r="C7" s="24">
        <v>0</v>
      </c>
      <c r="D7" s="24">
        <v>25</v>
      </c>
      <c r="E7" s="24">
        <v>0</v>
      </c>
      <c r="F7" s="24">
        <v>0</v>
      </c>
      <c r="G7" s="197">
        <v>148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190</v>
      </c>
      <c r="P7" s="197">
        <v>0</v>
      </c>
    </row>
    <row r="8" spans="1:17">
      <c r="A8" t="s">
        <v>50</v>
      </c>
      <c r="C8" s="24">
        <v>0</v>
      </c>
      <c r="D8" s="24">
        <v>25</v>
      </c>
      <c r="E8" s="24">
        <v>0</v>
      </c>
      <c r="F8" s="24">
        <v>0</v>
      </c>
      <c r="G8" s="197">
        <v>148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190</v>
      </c>
      <c r="P8" s="197">
        <v>0</v>
      </c>
    </row>
    <row r="9" spans="1:17">
      <c r="A9" t="s">
        <v>51</v>
      </c>
      <c r="C9" s="24">
        <v>0</v>
      </c>
      <c r="D9" s="24">
        <v>25</v>
      </c>
      <c r="E9" s="24">
        <v>0</v>
      </c>
      <c r="F9" s="24">
        <v>0</v>
      </c>
      <c r="G9" s="197">
        <v>148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190</v>
      </c>
      <c r="P9" s="197">
        <v>0</v>
      </c>
    </row>
    <row r="10" spans="1:17">
      <c r="A10" t="s">
        <v>52</v>
      </c>
      <c r="C10" s="24">
        <v>0</v>
      </c>
      <c r="D10" s="24">
        <v>25</v>
      </c>
      <c r="E10" s="24">
        <v>0</v>
      </c>
      <c r="F10" s="24">
        <v>0</v>
      </c>
      <c r="G10" s="197">
        <v>148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190</v>
      </c>
      <c r="P10" s="197">
        <v>0</v>
      </c>
    </row>
    <row r="11" spans="1:17">
      <c r="A11" t="s">
        <v>53</v>
      </c>
      <c r="C11" s="24">
        <v>0</v>
      </c>
      <c r="D11" s="24">
        <v>25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190</v>
      </c>
      <c r="P11" s="197">
        <v>0</v>
      </c>
    </row>
    <row r="12" spans="1:17">
      <c r="A12" t="s">
        <v>54</v>
      </c>
      <c r="C12" s="24">
        <v>0</v>
      </c>
      <c r="D12" s="24">
        <v>25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190</v>
      </c>
      <c r="P12" s="197">
        <v>0</v>
      </c>
    </row>
    <row r="13" spans="1:17">
      <c r="A13" t="s">
        <v>55</v>
      </c>
      <c r="C13" s="24">
        <v>0</v>
      </c>
      <c r="D13" s="24">
        <v>25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190</v>
      </c>
      <c r="P13" s="197">
        <v>0</v>
      </c>
    </row>
    <row r="14" spans="1:17">
      <c r="A14" t="s">
        <v>56</v>
      </c>
      <c r="C14" s="24">
        <v>0</v>
      </c>
      <c r="D14" s="24">
        <v>25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190</v>
      </c>
      <c r="P14" s="197">
        <v>0</v>
      </c>
    </row>
    <row r="15" spans="1:17">
      <c r="A15" t="s">
        <v>57</v>
      </c>
      <c r="C15" s="24">
        <v>0</v>
      </c>
      <c r="D15" s="24">
        <v>25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190</v>
      </c>
      <c r="P15" s="197">
        <v>0</v>
      </c>
    </row>
    <row r="16" spans="1:17">
      <c r="A16" t="s">
        <v>58</v>
      </c>
      <c r="C16" s="24">
        <v>0</v>
      </c>
      <c r="D16" s="24">
        <v>25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190</v>
      </c>
      <c r="P16" s="197">
        <v>0</v>
      </c>
    </row>
    <row r="17" spans="1:16">
      <c r="A17" t="s">
        <v>59</v>
      </c>
      <c r="C17" s="24">
        <v>0</v>
      </c>
      <c r="D17" s="24">
        <v>25</v>
      </c>
      <c r="E17" s="24">
        <v>0</v>
      </c>
      <c r="F17" s="24">
        <v>0</v>
      </c>
      <c r="G17" s="197">
        <v>150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190</v>
      </c>
      <c r="P17" s="197">
        <v>0</v>
      </c>
    </row>
    <row r="18" spans="1:16">
      <c r="A18" t="s">
        <v>60</v>
      </c>
      <c r="C18" s="24">
        <v>0</v>
      </c>
      <c r="D18" s="24">
        <v>25</v>
      </c>
      <c r="E18" s="24">
        <v>0</v>
      </c>
      <c r="F18" s="24">
        <v>0</v>
      </c>
      <c r="G18" s="197">
        <v>150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190</v>
      </c>
      <c r="P18" s="197">
        <v>0</v>
      </c>
    </row>
    <row r="19" spans="1:16">
      <c r="A19" t="s">
        <v>61</v>
      </c>
      <c r="C19" s="24">
        <v>0</v>
      </c>
      <c r="D19" s="24">
        <v>25</v>
      </c>
      <c r="E19" s="24">
        <v>0</v>
      </c>
      <c r="F19" s="24">
        <v>0</v>
      </c>
      <c r="G19" s="197">
        <v>148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190</v>
      </c>
      <c r="P19" s="197">
        <v>0</v>
      </c>
    </row>
    <row r="20" spans="1:16">
      <c r="A20" t="s">
        <v>62</v>
      </c>
      <c r="C20" s="24">
        <v>0</v>
      </c>
      <c r="D20" s="24">
        <v>25</v>
      </c>
      <c r="E20" s="24">
        <v>0</v>
      </c>
      <c r="F20" s="24">
        <v>0</v>
      </c>
      <c r="G20" s="197">
        <v>148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190</v>
      </c>
      <c r="P20" s="197">
        <v>0</v>
      </c>
    </row>
    <row r="21" spans="1:16">
      <c r="A21" t="s">
        <v>63</v>
      </c>
      <c r="C21" s="24">
        <v>0</v>
      </c>
      <c r="D21" s="24">
        <v>25</v>
      </c>
      <c r="E21" s="24">
        <v>0</v>
      </c>
      <c r="F21" s="24">
        <v>0</v>
      </c>
      <c r="G21" s="197">
        <v>148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190</v>
      </c>
      <c r="P21" s="197">
        <v>0</v>
      </c>
    </row>
    <row r="22" spans="1:16">
      <c r="A22" t="s">
        <v>64</v>
      </c>
      <c r="C22" s="24">
        <v>0</v>
      </c>
      <c r="D22" s="24">
        <v>25</v>
      </c>
      <c r="E22" s="24">
        <v>0</v>
      </c>
      <c r="F22" s="24">
        <v>0</v>
      </c>
      <c r="G22" s="197">
        <v>148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190</v>
      </c>
      <c r="P22" s="197">
        <v>0</v>
      </c>
    </row>
    <row r="23" spans="1:16">
      <c r="A23" t="s">
        <v>65</v>
      </c>
      <c r="C23" s="24">
        <v>0</v>
      </c>
      <c r="D23" s="24">
        <v>25</v>
      </c>
      <c r="E23" s="24">
        <v>0</v>
      </c>
      <c r="F23" s="24">
        <v>0</v>
      </c>
      <c r="G23" s="197">
        <v>148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190</v>
      </c>
      <c r="P23" s="197">
        <v>0</v>
      </c>
    </row>
    <row r="24" spans="1:16">
      <c r="A24" t="s">
        <v>66</v>
      </c>
      <c r="C24" s="24">
        <v>0</v>
      </c>
      <c r="D24" s="24">
        <v>25</v>
      </c>
      <c r="E24" s="24">
        <v>0</v>
      </c>
      <c r="F24" s="24">
        <v>0</v>
      </c>
      <c r="G24" s="197">
        <v>148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190</v>
      </c>
      <c r="P24" s="197">
        <v>0</v>
      </c>
    </row>
    <row r="25" spans="1:16">
      <c r="A25" t="s">
        <v>67</v>
      </c>
      <c r="C25" s="24">
        <v>0</v>
      </c>
      <c r="D25" s="24">
        <v>25</v>
      </c>
      <c r="E25" s="24">
        <v>0</v>
      </c>
      <c r="F25" s="24">
        <v>0</v>
      </c>
      <c r="G25" s="197">
        <v>148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190</v>
      </c>
      <c r="P25" s="197">
        <v>0</v>
      </c>
    </row>
    <row r="26" spans="1:16">
      <c r="A26" t="s">
        <v>68</v>
      </c>
      <c r="C26" s="24">
        <v>0</v>
      </c>
      <c r="D26" s="24">
        <v>25</v>
      </c>
      <c r="E26" s="24">
        <v>0</v>
      </c>
      <c r="F26" s="24">
        <v>0</v>
      </c>
      <c r="G26" s="197">
        <v>148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190</v>
      </c>
      <c r="P26" s="197">
        <v>0</v>
      </c>
    </row>
    <row r="27" spans="1:16">
      <c r="A27" t="s">
        <v>69</v>
      </c>
      <c r="C27" s="24">
        <v>0</v>
      </c>
      <c r="D27" s="24">
        <v>25</v>
      </c>
      <c r="E27" s="24">
        <v>0</v>
      </c>
      <c r="F27" s="24">
        <v>0</v>
      </c>
      <c r="G27" s="197">
        <v>148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150</v>
      </c>
      <c r="P27" s="197">
        <v>0</v>
      </c>
    </row>
    <row r="28" spans="1:16">
      <c r="A28" t="s">
        <v>70</v>
      </c>
      <c r="C28" s="24">
        <v>0</v>
      </c>
      <c r="D28" s="24">
        <v>25</v>
      </c>
      <c r="E28" s="24">
        <v>0</v>
      </c>
      <c r="F28" s="24">
        <v>0</v>
      </c>
      <c r="G28" s="197">
        <v>148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150</v>
      </c>
      <c r="P28" s="197">
        <v>0</v>
      </c>
    </row>
    <row r="29" spans="1:16">
      <c r="A29" t="s">
        <v>71</v>
      </c>
      <c r="C29" s="24">
        <v>0</v>
      </c>
      <c r="D29" s="24">
        <v>25</v>
      </c>
      <c r="E29" s="24">
        <v>0</v>
      </c>
      <c r="F29" s="24">
        <v>0</v>
      </c>
      <c r="G29" s="197">
        <v>148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150</v>
      </c>
      <c r="P29" s="197">
        <v>0</v>
      </c>
    </row>
    <row r="30" spans="1:16">
      <c r="A30" t="s">
        <v>72</v>
      </c>
      <c r="C30" s="24">
        <v>0</v>
      </c>
      <c r="D30" s="24">
        <v>25</v>
      </c>
      <c r="E30" s="24">
        <v>0</v>
      </c>
      <c r="F30" s="24">
        <v>0</v>
      </c>
      <c r="G30" s="197">
        <v>148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150</v>
      </c>
      <c r="P30" s="197">
        <v>0</v>
      </c>
    </row>
    <row r="31" spans="1:16">
      <c r="A31" t="s">
        <v>73</v>
      </c>
      <c r="C31" s="24">
        <v>0</v>
      </c>
      <c r="D31" s="24">
        <v>25</v>
      </c>
      <c r="E31" s="24">
        <v>0</v>
      </c>
      <c r="F31" s="24">
        <v>0</v>
      </c>
      <c r="G31" s="197">
        <v>148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150</v>
      </c>
      <c r="P31" s="197">
        <v>0</v>
      </c>
    </row>
    <row r="32" spans="1:16">
      <c r="A32" t="s">
        <v>74</v>
      </c>
      <c r="C32" s="24">
        <v>0</v>
      </c>
      <c r="D32" s="24">
        <v>25</v>
      </c>
      <c r="E32" s="24">
        <v>0</v>
      </c>
      <c r="F32" s="24">
        <v>0</v>
      </c>
      <c r="G32" s="197">
        <v>148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0</v>
      </c>
      <c r="D33" s="24">
        <v>25</v>
      </c>
      <c r="E33" s="24">
        <v>0</v>
      </c>
      <c r="F33" s="24">
        <v>0</v>
      </c>
      <c r="G33" s="197">
        <v>148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0</v>
      </c>
      <c r="D34" s="24">
        <v>25</v>
      </c>
      <c r="E34" s="24">
        <v>0</v>
      </c>
      <c r="F34" s="24">
        <v>0</v>
      </c>
      <c r="G34" s="197">
        <v>152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0</v>
      </c>
      <c r="D35" s="24">
        <v>27</v>
      </c>
      <c r="E35" s="24">
        <v>0</v>
      </c>
      <c r="F35" s="24">
        <v>0</v>
      </c>
      <c r="G35" s="197">
        <v>152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0</v>
      </c>
      <c r="D36" s="24">
        <v>27</v>
      </c>
      <c r="E36" s="24">
        <v>0</v>
      </c>
      <c r="F36" s="24">
        <v>0</v>
      </c>
      <c r="G36" s="197">
        <v>155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0</v>
      </c>
      <c r="D37" s="24">
        <v>27</v>
      </c>
      <c r="E37" s="24">
        <v>0</v>
      </c>
      <c r="F37" s="24">
        <v>0</v>
      </c>
      <c r="G37" s="197">
        <v>155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0</v>
      </c>
      <c r="D38" s="24">
        <v>27</v>
      </c>
      <c r="E38" s="24">
        <v>0</v>
      </c>
      <c r="F38" s="24">
        <v>0</v>
      </c>
      <c r="G38" s="197">
        <v>155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0</v>
      </c>
      <c r="D39" s="24">
        <v>26</v>
      </c>
      <c r="E39" s="24">
        <v>0</v>
      </c>
      <c r="F39" s="24">
        <v>0</v>
      </c>
      <c r="G39" s="197">
        <v>155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0</v>
      </c>
      <c r="D40" s="24">
        <v>26</v>
      </c>
      <c r="E40" s="24">
        <v>0</v>
      </c>
      <c r="F40" s="24">
        <v>0</v>
      </c>
      <c r="G40" s="197">
        <v>155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0</v>
      </c>
      <c r="D41" s="24">
        <v>27</v>
      </c>
      <c r="E41" s="24">
        <v>0</v>
      </c>
      <c r="F41" s="24">
        <v>0</v>
      </c>
      <c r="G41" s="197">
        <v>155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0</v>
      </c>
      <c r="D42" s="24">
        <v>27</v>
      </c>
      <c r="E42" s="24">
        <v>0</v>
      </c>
      <c r="F42" s="24">
        <v>0</v>
      </c>
      <c r="G42" s="197">
        <v>152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0</v>
      </c>
      <c r="D43" s="24">
        <v>27</v>
      </c>
      <c r="E43" s="24">
        <v>0</v>
      </c>
      <c r="F43" s="24">
        <v>0</v>
      </c>
      <c r="G43" s="197">
        <v>152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0</v>
      </c>
      <c r="D44" s="24">
        <v>27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0</v>
      </c>
      <c r="D45" s="24">
        <v>27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0</v>
      </c>
      <c r="D46" s="24">
        <v>27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0</v>
      </c>
      <c r="D47" s="24">
        <v>27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0</v>
      </c>
      <c r="D48" s="24">
        <v>27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0</v>
      </c>
      <c r="D49" s="24">
        <v>27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0</v>
      </c>
      <c r="D50" s="24">
        <v>27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0</v>
      </c>
      <c r="D51" s="24">
        <v>26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0</v>
      </c>
      <c r="D52" s="24">
        <v>26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0</v>
      </c>
      <c r="D53" s="24">
        <v>26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0</v>
      </c>
      <c r="D54" s="24">
        <v>26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0</v>
      </c>
      <c r="D55" s="24">
        <v>26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0</v>
      </c>
      <c r="D56" s="24">
        <v>26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0</v>
      </c>
      <c r="D57" s="24">
        <v>26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0</v>
      </c>
      <c r="D58" s="24">
        <v>26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0</v>
      </c>
      <c r="D59" s="24">
        <v>25</v>
      </c>
      <c r="E59" s="24">
        <v>0</v>
      </c>
      <c r="F59" s="24">
        <v>0</v>
      </c>
      <c r="G59" s="197">
        <v>152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0</v>
      </c>
      <c r="D60" s="24">
        <v>25</v>
      </c>
      <c r="E60" s="24">
        <v>0</v>
      </c>
      <c r="F60" s="24">
        <v>0</v>
      </c>
      <c r="G60" s="197">
        <v>152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0</v>
      </c>
      <c r="D61" s="24">
        <v>25</v>
      </c>
      <c r="E61" s="24">
        <v>0</v>
      </c>
      <c r="F61" s="24">
        <v>0</v>
      </c>
      <c r="G61" s="197">
        <v>152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0</v>
      </c>
      <c r="D62" s="24">
        <v>25</v>
      </c>
      <c r="E62" s="24">
        <v>0</v>
      </c>
      <c r="F62" s="24">
        <v>0</v>
      </c>
      <c r="G62" s="197">
        <v>152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0</v>
      </c>
      <c r="D63" s="24">
        <v>25</v>
      </c>
      <c r="E63" s="24">
        <v>0</v>
      </c>
      <c r="F63" s="24">
        <v>0</v>
      </c>
      <c r="G63" s="197">
        <v>148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0</v>
      </c>
      <c r="D64" s="24">
        <v>25</v>
      </c>
      <c r="E64" s="24">
        <v>0</v>
      </c>
      <c r="F64" s="24">
        <v>0</v>
      </c>
      <c r="G64" s="197">
        <v>148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0</v>
      </c>
      <c r="D65" s="24">
        <v>25</v>
      </c>
      <c r="E65" s="24">
        <v>0</v>
      </c>
      <c r="F65" s="24">
        <v>0</v>
      </c>
      <c r="G65" s="197">
        <v>148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0</v>
      </c>
      <c r="D66" s="24">
        <v>25</v>
      </c>
      <c r="E66" s="24">
        <v>0</v>
      </c>
      <c r="F66" s="24">
        <v>0</v>
      </c>
      <c r="G66" s="197">
        <v>148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0</v>
      </c>
      <c r="D67" s="24">
        <v>25</v>
      </c>
      <c r="E67" s="24">
        <v>0</v>
      </c>
      <c r="F67" s="24">
        <v>0</v>
      </c>
      <c r="G67" s="197">
        <v>148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0</v>
      </c>
      <c r="D68" s="24">
        <v>25</v>
      </c>
      <c r="E68" s="24">
        <v>0</v>
      </c>
      <c r="F68" s="24">
        <v>0</v>
      </c>
      <c r="G68" s="197">
        <v>148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0</v>
      </c>
      <c r="D69" s="24">
        <v>25</v>
      </c>
      <c r="E69" s="24">
        <v>0</v>
      </c>
      <c r="F69" s="24">
        <v>0</v>
      </c>
      <c r="G69" s="197">
        <v>148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150</v>
      </c>
      <c r="P69" s="197">
        <v>0</v>
      </c>
    </row>
    <row r="70" spans="1:16">
      <c r="A70" t="s">
        <v>112</v>
      </c>
      <c r="C70" s="24">
        <v>0</v>
      </c>
      <c r="D70" s="24">
        <v>25</v>
      </c>
      <c r="E70" s="24">
        <v>0</v>
      </c>
      <c r="F70" s="24">
        <v>0</v>
      </c>
      <c r="G70" s="197">
        <v>148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150</v>
      </c>
      <c r="P70" s="197">
        <v>0</v>
      </c>
    </row>
    <row r="71" spans="1:16">
      <c r="A71" t="s">
        <v>113</v>
      </c>
      <c r="C71" s="24">
        <v>0</v>
      </c>
      <c r="D71" s="24">
        <v>25</v>
      </c>
      <c r="E71" s="24">
        <v>0</v>
      </c>
      <c r="F71" s="24">
        <v>0</v>
      </c>
      <c r="G71" s="197">
        <v>148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150</v>
      </c>
      <c r="P71" s="197">
        <v>0</v>
      </c>
    </row>
    <row r="72" spans="1:16">
      <c r="A72" t="s">
        <v>114</v>
      </c>
      <c r="C72" s="24">
        <v>0</v>
      </c>
      <c r="D72" s="24">
        <v>25</v>
      </c>
      <c r="E72" s="24">
        <v>0</v>
      </c>
      <c r="F72" s="24">
        <v>0</v>
      </c>
      <c r="G72" s="197">
        <v>148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150</v>
      </c>
      <c r="P72" s="197">
        <v>0</v>
      </c>
    </row>
    <row r="73" spans="1:16">
      <c r="A73" t="s">
        <v>115</v>
      </c>
      <c r="C73" s="24">
        <v>0</v>
      </c>
      <c r="D73" s="24">
        <v>25</v>
      </c>
      <c r="E73" s="24">
        <v>0</v>
      </c>
      <c r="F73" s="24">
        <v>0</v>
      </c>
      <c r="G73" s="197">
        <v>148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150</v>
      </c>
      <c r="P73" s="197">
        <v>0</v>
      </c>
    </row>
    <row r="74" spans="1:16">
      <c r="A74" t="s">
        <v>116</v>
      </c>
      <c r="C74" s="24">
        <v>0</v>
      </c>
      <c r="D74" s="24">
        <v>25</v>
      </c>
      <c r="E74" s="24">
        <v>0</v>
      </c>
      <c r="F74" s="24">
        <v>0</v>
      </c>
      <c r="G74" s="197">
        <v>148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150</v>
      </c>
      <c r="P74" s="197">
        <v>0</v>
      </c>
    </row>
    <row r="75" spans="1:16">
      <c r="A75" t="s">
        <v>117</v>
      </c>
      <c r="C75" s="24">
        <v>0</v>
      </c>
      <c r="D75" s="24">
        <v>24</v>
      </c>
      <c r="E75" s="24">
        <v>0</v>
      </c>
      <c r="F75" s="24">
        <v>0</v>
      </c>
      <c r="G75" s="197">
        <v>148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0</v>
      </c>
      <c r="D76" s="24">
        <v>26</v>
      </c>
      <c r="E76" s="24">
        <v>0</v>
      </c>
      <c r="F76" s="24">
        <v>0</v>
      </c>
      <c r="G76" s="197">
        <v>148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0</v>
      </c>
      <c r="D77" s="24">
        <v>26</v>
      </c>
      <c r="E77" s="24">
        <v>0</v>
      </c>
      <c r="F77" s="24">
        <v>0</v>
      </c>
      <c r="G77" s="197">
        <v>142.15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150</v>
      </c>
      <c r="P77" s="197">
        <v>0</v>
      </c>
    </row>
    <row r="78" spans="1:16">
      <c r="A78" t="s">
        <v>120</v>
      </c>
      <c r="C78" s="24">
        <v>0</v>
      </c>
      <c r="D78" s="24">
        <v>26</v>
      </c>
      <c r="E78" s="24">
        <v>0</v>
      </c>
      <c r="F78" s="24">
        <v>0</v>
      </c>
      <c r="G78" s="197">
        <v>148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150</v>
      </c>
      <c r="P78" s="197">
        <v>0</v>
      </c>
    </row>
    <row r="79" spans="1:16">
      <c r="A79" t="s">
        <v>121</v>
      </c>
      <c r="C79" s="24">
        <v>0</v>
      </c>
      <c r="D79" s="24">
        <v>26</v>
      </c>
      <c r="E79" s="24">
        <v>0</v>
      </c>
      <c r="F79" s="24">
        <v>0</v>
      </c>
      <c r="G79" s="197">
        <v>148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150</v>
      </c>
      <c r="P79" s="197">
        <v>0</v>
      </c>
    </row>
    <row r="80" spans="1:16">
      <c r="A80" t="s">
        <v>122</v>
      </c>
      <c r="C80" s="24">
        <v>0</v>
      </c>
      <c r="D80" s="24">
        <v>26</v>
      </c>
      <c r="E80" s="24">
        <v>0</v>
      </c>
      <c r="F80" s="24">
        <v>0</v>
      </c>
      <c r="G80" s="197">
        <v>148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150</v>
      </c>
      <c r="P80" s="197">
        <v>0</v>
      </c>
    </row>
    <row r="81" spans="1:16">
      <c r="A81" t="s">
        <v>123</v>
      </c>
      <c r="C81" s="24">
        <v>0</v>
      </c>
      <c r="D81" s="24">
        <v>26</v>
      </c>
      <c r="E81" s="24">
        <v>0</v>
      </c>
      <c r="F81" s="24">
        <v>0</v>
      </c>
      <c r="G81" s="197">
        <v>148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150</v>
      </c>
      <c r="P81" s="197">
        <v>0</v>
      </c>
    </row>
    <row r="82" spans="1:16">
      <c r="A82" t="s">
        <v>124</v>
      </c>
      <c r="C82" s="24">
        <v>0</v>
      </c>
      <c r="D82" s="24">
        <v>26</v>
      </c>
      <c r="E82" s="24">
        <v>0</v>
      </c>
      <c r="F82" s="24">
        <v>0</v>
      </c>
      <c r="G82" s="197">
        <v>148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150</v>
      </c>
      <c r="P82" s="197">
        <v>0</v>
      </c>
    </row>
    <row r="83" spans="1:16">
      <c r="A83" t="s">
        <v>125</v>
      </c>
      <c r="C83" s="24">
        <v>0</v>
      </c>
      <c r="D83" s="24">
        <v>26</v>
      </c>
      <c r="E83" s="24">
        <v>0</v>
      </c>
      <c r="F83" s="24">
        <v>0</v>
      </c>
      <c r="G83" s="197">
        <v>148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150</v>
      </c>
      <c r="P83" s="197">
        <v>0</v>
      </c>
    </row>
    <row r="84" spans="1:16">
      <c r="A84" t="s">
        <v>126</v>
      </c>
      <c r="C84" s="24">
        <v>0</v>
      </c>
      <c r="D84" s="24">
        <v>26</v>
      </c>
      <c r="E84" s="24">
        <v>0</v>
      </c>
      <c r="F84" s="24">
        <v>0</v>
      </c>
      <c r="G84" s="197">
        <v>148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150</v>
      </c>
      <c r="P84" s="197">
        <v>0</v>
      </c>
    </row>
    <row r="85" spans="1:16">
      <c r="A85" t="s">
        <v>127</v>
      </c>
      <c r="C85" s="24">
        <v>0</v>
      </c>
      <c r="D85" s="24">
        <v>26</v>
      </c>
      <c r="E85" s="24">
        <v>0</v>
      </c>
      <c r="F85" s="24">
        <v>0</v>
      </c>
      <c r="G85" s="197">
        <v>148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150</v>
      </c>
      <c r="P85" s="197">
        <v>0</v>
      </c>
    </row>
    <row r="86" spans="1:16">
      <c r="A86" t="s">
        <v>128</v>
      </c>
      <c r="C86" s="24">
        <v>0</v>
      </c>
      <c r="D86" s="24">
        <v>26</v>
      </c>
      <c r="E86" s="24">
        <v>0</v>
      </c>
      <c r="F86" s="24">
        <v>0</v>
      </c>
      <c r="G86" s="197">
        <v>148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150</v>
      </c>
      <c r="P86" s="197">
        <v>0</v>
      </c>
    </row>
    <row r="87" spans="1:16">
      <c r="A87" t="s">
        <v>129</v>
      </c>
      <c r="C87" s="24">
        <v>0</v>
      </c>
      <c r="D87" s="24">
        <v>27</v>
      </c>
      <c r="E87" s="24">
        <v>0</v>
      </c>
      <c r="F87" s="24">
        <v>0</v>
      </c>
      <c r="G87" s="197">
        <v>148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150</v>
      </c>
      <c r="P87" s="197">
        <v>0</v>
      </c>
    </row>
    <row r="88" spans="1:16">
      <c r="A88" t="s">
        <v>130</v>
      </c>
      <c r="C88" s="24">
        <v>0</v>
      </c>
      <c r="D88" s="24">
        <v>27</v>
      </c>
      <c r="E88" s="24">
        <v>0</v>
      </c>
      <c r="F88" s="24">
        <v>0</v>
      </c>
      <c r="G88" s="197">
        <v>148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150</v>
      </c>
      <c r="P88" s="197">
        <v>0</v>
      </c>
    </row>
    <row r="89" spans="1:16">
      <c r="A89" t="s">
        <v>131</v>
      </c>
      <c r="C89" s="24">
        <v>0</v>
      </c>
      <c r="D89" s="24">
        <v>27</v>
      </c>
      <c r="E89" s="24">
        <v>0</v>
      </c>
      <c r="F89" s="24">
        <v>0</v>
      </c>
      <c r="G89" s="197">
        <v>148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190</v>
      </c>
      <c r="P89" s="197">
        <v>0</v>
      </c>
    </row>
    <row r="90" spans="1:16">
      <c r="A90" t="s">
        <v>132</v>
      </c>
      <c r="C90" s="24">
        <v>0</v>
      </c>
      <c r="D90" s="24">
        <v>27</v>
      </c>
      <c r="E90" s="24">
        <v>0</v>
      </c>
      <c r="F90" s="24">
        <v>0</v>
      </c>
      <c r="G90" s="197">
        <v>148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0</v>
      </c>
      <c r="D91" s="24">
        <v>27</v>
      </c>
      <c r="E91" s="24">
        <v>0</v>
      </c>
      <c r="F91" s="24">
        <v>0</v>
      </c>
      <c r="G91" s="197">
        <v>148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0</v>
      </c>
      <c r="D92" s="24">
        <v>27</v>
      </c>
      <c r="E92" s="24">
        <v>0</v>
      </c>
      <c r="F92" s="24">
        <v>0</v>
      </c>
      <c r="G92" s="197">
        <v>148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0</v>
      </c>
      <c r="D93" s="24">
        <v>27</v>
      </c>
      <c r="E93" s="24">
        <v>0</v>
      </c>
      <c r="F93" s="24">
        <v>0</v>
      </c>
      <c r="G93" s="197">
        <v>148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0</v>
      </c>
      <c r="D94" s="24">
        <v>27</v>
      </c>
      <c r="E94" s="24">
        <v>0</v>
      </c>
      <c r="F94" s="24">
        <v>0</v>
      </c>
      <c r="G94" s="197">
        <v>148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0</v>
      </c>
      <c r="D95" s="24">
        <v>27</v>
      </c>
      <c r="E95" s="24">
        <v>0</v>
      </c>
      <c r="F95" s="24">
        <v>0</v>
      </c>
      <c r="G95" s="197">
        <v>148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0</v>
      </c>
      <c r="D96" s="24">
        <v>27</v>
      </c>
      <c r="E96" s="24">
        <v>0</v>
      </c>
      <c r="F96" s="24">
        <v>0</v>
      </c>
      <c r="G96" s="197">
        <v>148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0</v>
      </c>
      <c r="D97" s="24">
        <v>27</v>
      </c>
      <c r="E97" s="24">
        <v>0</v>
      </c>
      <c r="F97" s="24">
        <v>0</v>
      </c>
      <c r="G97" s="197">
        <v>148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0</v>
      </c>
      <c r="D98" s="24">
        <v>27</v>
      </c>
      <c r="E98" s="24">
        <v>0</v>
      </c>
      <c r="F98" s="24">
        <v>0</v>
      </c>
      <c r="G98" s="197">
        <v>148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0.61799999999999999</v>
      </c>
      <c r="E99" s="114">
        <f t="shared" si="0"/>
        <v>0</v>
      </c>
      <c r="F99" s="114">
        <f t="shared" si="0"/>
        <v>0</v>
      </c>
      <c r="G99" s="114">
        <f t="shared" si="0"/>
        <v>3.5880375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4.0199999999999996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11.07</v>
      </c>
      <c r="E3" s="197">
        <v>0</v>
      </c>
      <c r="F3" s="197">
        <v>0</v>
      </c>
      <c r="G3" s="197">
        <v>21.46</v>
      </c>
      <c r="H3" s="197">
        <v>0</v>
      </c>
      <c r="I3" s="197">
        <v>0</v>
      </c>
      <c r="J3" s="197">
        <v>31.29</v>
      </c>
      <c r="K3" s="197">
        <v>15.27</v>
      </c>
      <c r="L3" s="197">
        <v>0.28999999999999998</v>
      </c>
      <c r="M3" s="197">
        <v>1.9</v>
      </c>
      <c r="N3" s="197">
        <v>1.55</v>
      </c>
      <c r="O3" s="197">
        <v>2.19</v>
      </c>
      <c r="P3" s="197">
        <v>0.82</v>
      </c>
      <c r="Q3" s="197">
        <v>0.25</v>
      </c>
      <c r="R3" s="197">
        <v>0.55000000000000004</v>
      </c>
      <c r="S3" s="197">
        <v>0.35</v>
      </c>
      <c r="T3" s="197">
        <v>0</v>
      </c>
      <c r="U3" s="197">
        <v>1.85</v>
      </c>
      <c r="V3" s="197">
        <v>0.26</v>
      </c>
      <c r="W3" s="197">
        <v>0.53</v>
      </c>
      <c r="X3" s="197">
        <v>1.29</v>
      </c>
      <c r="Y3" s="197">
        <v>0</v>
      </c>
      <c r="Z3" s="197">
        <v>2.9</v>
      </c>
      <c r="AA3" s="197">
        <v>0</v>
      </c>
      <c r="AB3" s="197">
        <v>0</v>
      </c>
      <c r="AC3" s="197">
        <v>0</v>
      </c>
      <c r="AD3" s="197">
        <v>14.67</v>
      </c>
      <c r="AE3" s="197">
        <v>0</v>
      </c>
      <c r="AF3" s="197">
        <v>0</v>
      </c>
      <c r="AG3" s="197">
        <v>-0.33</v>
      </c>
      <c r="AH3" s="197">
        <v>0</v>
      </c>
      <c r="AI3" s="197">
        <v>0</v>
      </c>
      <c r="AJ3" s="197">
        <v>0</v>
      </c>
      <c r="AK3" s="197">
        <v>-6.95</v>
      </c>
      <c r="AL3" s="197">
        <v>0</v>
      </c>
      <c r="AM3" s="197">
        <v>0</v>
      </c>
      <c r="AN3" s="197">
        <v>0</v>
      </c>
      <c r="AO3" s="197">
        <v>181.32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11.07</v>
      </c>
      <c r="E4" s="197">
        <v>0</v>
      </c>
      <c r="F4" s="197">
        <v>0</v>
      </c>
      <c r="G4" s="197">
        <v>21.46</v>
      </c>
      <c r="H4" s="197">
        <v>0</v>
      </c>
      <c r="I4" s="197">
        <v>0</v>
      </c>
      <c r="J4" s="197">
        <v>31.29</v>
      </c>
      <c r="K4" s="197">
        <v>15.27</v>
      </c>
      <c r="L4" s="197">
        <v>0.28999999999999998</v>
      </c>
      <c r="M4" s="197">
        <v>1.9</v>
      </c>
      <c r="N4" s="197">
        <v>1.55</v>
      </c>
      <c r="O4" s="197">
        <v>2.19</v>
      </c>
      <c r="P4" s="197">
        <v>0.82</v>
      </c>
      <c r="Q4" s="197">
        <v>0.25</v>
      </c>
      <c r="R4" s="197">
        <v>0.55000000000000004</v>
      </c>
      <c r="S4" s="197">
        <v>0.35</v>
      </c>
      <c r="T4" s="197">
        <v>0</v>
      </c>
      <c r="U4" s="197">
        <v>1.85</v>
      </c>
      <c r="V4" s="197">
        <v>0.26</v>
      </c>
      <c r="W4" s="197">
        <v>0.53</v>
      </c>
      <c r="X4" s="197">
        <v>1.29</v>
      </c>
      <c r="Y4" s="197">
        <v>0</v>
      </c>
      <c r="Z4" s="197">
        <v>2.9</v>
      </c>
      <c r="AA4" s="197">
        <v>0</v>
      </c>
      <c r="AB4" s="197">
        <v>0</v>
      </c>
      <c r="AC4" s="197">
        <v>0</v>
      </c>
      <c r="AD4" s="197">
        <v>14.67</v>
      </c>
      <c r="AE4" s="197">
        <v>0</v>
      </c>
      <c r="AF4" s="197">
        <v>0</v>
      </c>
      <c r="AG4" s="197">
        <v>-0.33</v>
      </c>
      <c r="AH4" s="197">
        <v>0</v>
      </c>
      <c r="AI4" s="197">
        <v>0</v>
      </c>
      <c r="AJ4" s="197">
        <v>0</v>
      </c>
      <c r="AK4" s="197">
        <v>-6.95</v>
      </c>
      <c r="AL4" s="197">
        <v>0</v>
      </c>
      <c r="AM4" s="197">
        <v>0</v>
      </c>
      <c r="AN4" s="197">
        <v>0</v>
      </c>
      <c r="AO4" s="197">
        <v>181.32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11.07</v>
      </c>
      <c r="E5" s="197">
        <v>0</v>
      </c>
      <c r="F5" s="197">
        <v>0</v>
      </c>
      <c r="G5" s="197">
        <v>21.46</v>
      </c>
      <c r="H5" s="197">
        <v>0</v>
      </c>
      <c r="I5" s="197">
        <v>0</v>
      </c>
      <c r="J5" s="197">
        <v>31.29</v>
      </c>
      <c r="K5" s="197">
        <v>15.27</v>
      </c>
      <c r="L5" s="197">
        <v>0.28999999999999998</v>
      </c>
      <c r="M5" s="197">
        <v>1.9</v>
      </c>
      <c r="N5" s="197">
        <v>1.55</v>
      </c>
      <c r="O5" s="197">
        <v>2.19</v>
      </c>
      <c r="P5" s="197">
        <v>0.82</v>
      </c>
      <c r="Q5" s="197">
        <v>0.25</v>
      </c>
      <c r="R5" s="197">
        <v>0.55000000000000004</v>
      </c>
      <c r="S5" s="197">
        <v>0.35</v>
      </c>
      <c r="T5" s="197">
        <v>0</v>
      </c>
      <c r="U5" s="197">
        <v>1.85</v>
      </c>
      <c r="V5" s="197">
        <v>0.26</v>
      </c>
      <c r="W5" s="197">
        <v>0.53</v>
      </c>
      <c r="X5" s="197">
        <v>1.29</v>
      </c>
      <c r="Y5" s="197">
        <v>0</v>
      </c>
      <c r="Z5" s="197">
        <v>2.9</v>
      </c>
      <c r="AA5" s="197">
        <v>0</v>
      </c>
      <c r="AB5" s="197">
        <v>0</v>
      </c>
      <c r="AC5" s="197">
        <v>0</v>
      </c>
      <c r="AD5" s="197">
        <v>14.67</v>
      </c>
      <c r="AE5" s="197">
        <v>0</v>
      </c>
      <c r="AF5" s="197">
        <v>0</v>
      </c>
      <c r="AG5" s="197">
        <v>-0.33</v>
      </c>
      <c r="AH5" s="197">
        <v>0</v>
      </c>
      <c r="AI5" s="197">
        <v>0</v>
      </c>
      <c r="AJ5" s="197">
        <v>0</v>
      </c>
      <c r="AK5" s="197">
        <v>-6.95</v>
      </c>
      <c r="AL5" s="197">
        <v>0</v>
      </c>
      <c r="AM5" s="197">
        <v>0</v>
      </c>
      <c r="AN5" s="197">
        <v>0</v>
      </c>
      <c r="AO5" s="197">
        <v>181.32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11.53</v>
      </c>
      <c r="E6" s="197">
        <v>0</v>
      </c>
      <c r="F6" s="197">
        <v>0</v>
      </c>
      <c r="G6" s="197">
        <v>21.46</v>
      </c>
      <c r="H6" s="197">
        <v>0</v>
      </c>
      <c r="I6" s="197">
        <v>0</v>
      </c>
      <c r="J6" s="197">
        <v>31.29</v>
      </c>
      <c r="K6" s="197">
        <v>15.27</v>
      </c>
      <c r="L6" s="197">
        <v>0.28999999999999998</v>
      </c>
      <c r="M6" s="197">
        <v>1.9</v>
      </c>
      <c r="N6" s="197">
        <v>1.55</v>
      </c>
      <c r="O6" s="197">
        <v>2.19</v>
      </c>
      <c r="P6" s="197">
        <v>0.82</v>
      </c>
      <c r="Q6" s="197">
        <v>0.25</v>
      </c>
      <c r="R6" s="197">
        <v>0.55000000000000004</v>
      </c>
      <c r="S6" s="197">
        <v>0.35</v>
      </c>
      <c r="T6" s="197">
        <v>0</v>
      </c>
      <c r="U6" s="197">
        <v>1.85</v>
      </c>
      <c r="V6" s="197">
        <v>0.26</v>
      </c>
      <c r="W6" s="197">
        <v>0.53</v>
      </c>
      <c r="X6" s="197">
        <v>1.29</v>
      </c>
      <c r="Y6" s="197">
        <v>0</v>
      </c>
      <c r="Z6" s="197">
        <v>2.9</v>
      </c>
      <c r="AA6" s="197">
        <v>0</v>
      </c>
      <c r="AB6" s="197">
        <v>0</v>
      </c>
      <c r="AC6" s="197">
        <v>0</v>
      </c>
      <c r="AD6" s="197">
        <v>14.67</v>
      </c>
      <c r="AE6" s="197">
        <v>0</v>
      </c>
      <c r="AF6" s="197">
        <v>0</v>
      </c>
      <c r="AG6" s="197">
        <v>-0.33</v>
      </c>
      <c r="AH6" s="197">
        <v>0</v>
      </c>
      <c r="AI6" s="197">
        <v>0</v>
      </c>
      <c r="AJ6" s="197">
        <v>0</v>
      </c>
      <c r="AK6" s="197">
        <v>-6.95</v>
      </c>
      <c r="AL6" s="197">
        <v>0</v>
      </c>
      <c r="AM6" s="197">
        <v>0</v>
      </c>
      <c r="AN6" s="197">
        <v>0</v>
      </c>
      <c r="AO6" s="197">
        <v>181.32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11.53</v>
      </c>
      <c r="E7" s="197">
        <v>0</v>
      </c>
      <c r="F7" s="197">
        <v>0</v>
      </c>
      <c r="G7" s="197">
        <v>21.46</v>
      </c>
      <c r="H7" s="197">
        <v>0</v>
      </c>
      <c r="I7" s="197">
        <v>0</v>
      </c>
      <c r="J7" s="197">
        <v>31.29</v>
      </c>
      <c r="K7" s="197">
        <v>15.27</v>
      </c>
      <c r="L7" s="197">
        <v>0.28999999999999998</v>
      </c>
      <c r="M7" s="197">
        <v>1.9</v>
      </c>
      <c r="N7" s="197">
        <v>1.55</v>
      </c>
      <c r="O7" s="197">
        <v>2.19</v>
      </c>
      <c r="P7" s="197">
        <v>0.82</v>
      </c>
      <c r="Q7" s="197">
        <v>0.25</v>
      </c>
      <c r="R7" s="197">
        <v>0.55000000000000004</v>
      </c>
      <c r="S7" s="197">
        <v>0.35</v>
      </c>
      <c r="T7" s="197">
        <v>0</v>
      </c>
      <c r="U7" s="197">
        <v>1.84</v>
      </c>
      <c r="V7" s="197">
        <v>0.26</v>
      </c>
      <c r="W7" s="197">
        <v>0.53</v>
      </c>
      <c r="X7" s="197">
        <v>1.29</v>
      </c>
      <c r="Y7" s="197">
        <v>0</v>
      </c>
      <c r="Z7" s="197">
        <v>2.9</v>
      </c>
      <c r="AA7" s="197">
        <v>0</v>
      </c>
      <c r="AB7" s="197">
        <v>0</v>
      </c>
      <c r="AC7" s="197">
        <v>0</v>
      </c>
      <c r="AD7" s="197">
        <v>14.67</v>
      </c>
      <c r="AE7" s="197">
        <v>0</v>
      </c>
      <c r="AF7" s="197">
        <v>0</v>
      </c>
      <c r="AG7" s="197">
        <v>-0.33</v>
      </c>
      <c r="AH7" s="197">
        <v>0</v>
      </c>
      <c r="AI7" s="197">
        <v>0</v>
      </c>
      <c r="AJ7" s="197">
        <v>0</v>
      </c>
      <c r="AK7" s="197">
        <v>-6.95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11.53</v>
      </c>
      <c r="E8" s="197">
        <v>0</v>
      </c>
      <c r="F8" s="197">
        <v>0</v>
      </c>
      <c r="G8" s="197">
        <v>21.46</v>
      </c>
      <c r="H8" s="197">
        <v>0</v>
      </c>
      <c r="I8" s="197">
        <v>0</v>
      </c>
      <c r="J8" s="197">
        <v>31.29</v>
      </c>
      <c r="K8" s="197">
        <v>15.27</v>
      </c>
      <c r="L8" s="197">
        <v>0.28999999999999998</v>
      </c>
      <c r="M8" s="197">
        <v>1.9</v>
      </c>
      <c r="N8" s="197">
        <v>1.55</v>
      </c>
      <c r="O8" s="197">
        <v>2.19</v>
      </c>
      <c r="P8" s="197">
        <v>0.82</v>
      </c>
      <c r="Q8" s="197">
        <v>0.25</v>
      </c>
      <c r="R8" s="197">
        <v>0.55000000000000004</v>
      </c>
      <c r="S8" s="197">
        <v>0.35</v>
      </c>
      <c r="T8" s="197">
        <v>0</v>
      </c>
      <c r="U8" s="197">
        <v>1.84</v>
      </c>
      <c r="V8" s="197">
        <v>0.26</v>
      </c>
      <c r="W8" s="197">
        <v>0.53</v>
      </c>
      <c r="X8" s="197">
        <v>1.29</v>
      </c>
      <c r="Y8" s="197">
        <v>0</v>
      </c>
      <c r="Z8" s="197">
        <v>2.9</v>
      </c>
      <c r="AA8" s="197">
        <v>0</v>
      </c>
      <c r="AB8" s="197">
        <v>0</v>
      </c>
      <c r="AC8" s="197">
        <v>0</v>
      </c>
      <c r="AD8" s="197">
        <v>14.67</v>
      </c>
      <c r="AE8" s="197">
        <v>0</v>
      </c>
      <c r="AF8" s="197">
        <v>0</v>
      </c>
      <c r="AG8" s="197">
        <v>-0.33</v>
      </c>
      <c r="AH8" s="197">
        <v>0</v>
      </c>
      <c r="AI8" s="197">
        <v>0</v>
      </c>
      <c r="AJ8" s="197">
        <v>0</v>
      </c>
      <c r="AK8" s="197">
        <v>-6.95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11.99</v>
      </c>
      <c r="E9" s="197">
        <v>0</v>
      </c>
      <c r="F9" s="197">
        <v>0</v>
      </c>
      <c r="G9" s="197">
        <v>21.46</v>
      </c>
      <c r="H9" s="197">
        <v>0</v>
      </c>
      <c r="I9" s="197">
        <v>0</v>
      </c>
      <c r="J9" s="197">
        <v>31.29</v>
      </c>
      <c r="K9" s="197">
        <v>15.27</v>
      </c>
      <c r="L9" s="197">
        <v>0.28999999999999998</v>
      </c>
      <c r="M9" s="197">
        <v>1.9</v>
      </c>
      <c r="N9" s="197">
        <v>1.55</v>
      </c>
      <c r="O9" s="197">
        <v>2.19</v>
      </c>
      <c r="P9" s="197">
        <v>0.82</v>
      </c>
      <c r="Q9" s="197">
        <v>0.25</v>
      </c>
      <c r="R9" s="197">
        <v>0.55000000000000004</v>
      </c>
      <c r="S9" s="197">
        <v>0.35</v>
      </c>
      <c r="T9" s="197">
        <v>0</v>
      </c>
      <c r="U9" s="197">
        <v>1.84</v>
      </c>
      <c r="V9" s="197">
        <v>0.26</v>
      </c>
      <c r="W9" s="197">
        <v>1.33</v>
      </c>
      <c r="X9" s="197">
        <v>1.29</v>
      </c>
      <c r="Y9" s="197">
        <v>0</v>
      </c>
      <c r="Z9" s="197">
        <v>2.9</v>
      </c>
      <c r="AA9" s="197">
        <v>0</v>
      </c>
      <c r="AB9" s="197">
        <v>0</v>
      </c>
      <c r="AC9" s="197">
        <v>0</v>
      </c>
      <c r="AD9" s="197">
        <v>14.67</v>
      </c>
      <c r="AE9" s="197">
        <v>0</v>
      </c>
      <c r="AF9" s="197">
        <v>0</v>
      </c>
      <c r="AG9" s="197">
        <v>-0.33</v>
      </c>
      <c r="AH9" s="197">
        <v>0</v>
      </c>
      <c r="AI9" s="197">
        <v>0</v>
      </c>
      <c r="AJ9" s="197">
        <v>0</v>
      </c>
      <c r="AK9" s="197">
        <v>-6.95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11.99</v>
      </c>
      <c r="E10" s="197">
        <v>0</v>
      </c>
      <c r="F10" s="197">
        <v>0</v>
      </c>
      <c r="G10" s="197">
        <v>21.46</v>
      </c>
      <c r="H10" s="197">
        <v>0</v>
      </c>
      <c r="I10" s="197">
        <v>0</v>
      </c>
      <c r="J10" s="197">
        <v>31.29</v>
      </c>
      <c r="K10" s="197">
        <v>15.27</v>
      </c>
      <c r="L10" s="197">
        <v>0.28999999999999998</v>
      </c>
      <c r="M10" s="197">
        <v>1.9</v>
      </c>
      <c r="N10" s="197">
        <v>1.55</v>
      </c>
      <c r="O10" s="197">
        <v>2.19</v>
      </c>
      <c r="P10" s="197">
        <v>0.82</v>
      </c>
      <c r="Q10" s="197">
        <v>0.25</v>
      </c>
      <c r="R10" s="197">
        <v>0.55000000000000004</v>
      </c>
      <c r="S10" s="197">
        <v>0.35</v>
      </c>
      <c r="T10" s="197">
        <v>0</v>
      </c>
      <c r="U10" s="197">
        <v>1.84</v>
      </c>
      <c r="V10" s="197">
        <v>0.26</v>
      </c>
      <c r="W10" s="197">
        <v>0.56000000000000005</v>
      </c>
      <c r="X10" s="197">
        <v>1.29</v>
      </c>
      <c r="Y10" s="197">
        <v>0</v>
      </c>
      <c r="Z10" s="197">
        <v>2.9</v>
      </c>
      <c r="AA10" s="197">
        <v>0</v>
      </c>
      <c r="AB10" s="197">
        <v>0</v>
      </c>
      <c r="AC10" s="197">
        <v>0</v>
      </c>
      <c r="AD10" s="197">
        <v>14.67</v>
      </c>
      <c r="AE10" s="197">
        <v>0</v>
      </c>
      <c r="AF10" s="197">
        <v>0</v>
      </c>
      <c r="AG10" s="197">
        <v>-0.33</v>
      </c>
      <c r="AH10" s="197">
        <v>0</v>
      </c>
      <c r="AI10" s="197">
        <v>0</v>
      </c>
      <c r="AJ10" s="197">
        <v>0</v>
      </c>
      <c r="AK10" s="197">
        <v>-6.95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11.99</v>
      </c>
      <c r="E11" s="197">
        <v>0</v>
      </c>
      <c r="F11" s="197">
        <v>0</v>
      </c>
      <c r="G11" s="197">
        <v>21.46</v>
      </c>
      <c r="H11" s="197">
        <v>0</v>
      </c>
      <c r="I11" s="197">
        <v>0</v>
      </c>
      <c r="J11" s="197">
        <v>31.29</v>
      </c>
      <c r="K11" s="197">
        <v>15.27</v>
      </c>
      <c r="L11" s="197">
        <v>0.28999999999999998</v>
      </c>
      <c r="M11" s="197">
        <v>1.9</v>
      </c>
      <c r="N11" s="197">
        <v>1.55</v>
      </c>
      <c r="O11" s="197">
        <v>2.19</v>
      </c>
      <c r="P11" s="197">
        <v>0.82</v>
      </c>
      <c r="Q11" s="197">
        <v>0.25</v>
      </c>
      <c r="R11" s="197">
        <v>0.55000000000000004</v>
      </c>
      <c r="S11" s="197">
        <v>0.35</v>
      </c>
      <c r="T11" s="197">
        <v>0</v>
      </c>
      <c r="U11" s="197">
        <v>1.84</v>
      </c>
      <c r="V11" s="197">
        <v>0.26</v>
      </c>
      <c r="W11" s="197">
        <v>0.53</v>
      </c>
      <c r="X11" s="197">
        <v>1.29</v>
      </c>
      <c r="Y11" s="197">
        <v>0</v>
      </c>
      <c r="Z11" s="197">
        <v>2.9</v>
      </c>
      <c r="AA11" s="197">
        <v>0</v>
      </c>
      <c r="AB11" s="197">
        <v>0</v>
      </c>
      <c r="AC11" s="197">
        <v>0</v>
      </c>
      <c r="AD11" s="197">
        <v>14.67</v>
      </c>
      <c r="AE11" s="197">
        <v>0</v>
      </c>
      <c r="AF11" s="197">
        <v>0</v>
      </c>
      <c r="AG11" s="197">
        <v>-0.14000000000000001</v>
      </c>
      <c r="AH11" s="197">
        <v>0</v>
      </c>
      <c r="AI11" s="197">
        <v>0</v>
      </c>
      <c r="AJ11" s="197">
        <v>0</v>
      </c>
      <c r="AK11" s="197">
        <v>-6.95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11.99</v>
      </c>
      <c r="E12" s="197">
        <v>0</v>
      </c>
      <c r="F12" s="197">
        <v>0</v>
      </c>
      <c r="G12" s="197">
        <v>21.46</v>
      </c>
      <c r="H12" s="197">
        <v>0</v>
      </c>
      <c r="I12" s="197">
        <v>0</v>
      </c>
      <c r="J12" s="197">
        <v>31.29</v>
      </c>
      <c r="K12" s="197">
        <v>15.27</v>
      </c>
      <c r="L12" s="197">
        <v>0.28999999999999998</v>
      </c>
      <c r="M12" s="197">
        <v>1.9</v>
      </c>
      <c r="N12" s="197">
        <v>1.55</v>
      </c>
      <c r="O12" s="197">
        <v>2.19</v>
      </c>
      <c r="P12" s="197">
        <v>0.82</v>
      </c>
      <c r="Q12" s="197">
        <v>0.06</v>
      </c>
      <c r="R12" s="197">
        <v>0.55000000000000004</v>
      </c>
      <c r="S12" s="197">
        <v>0.34</v>
      </c>
      <c r="T12" s="197">
        <v>0</v>
      </c>
      <c r="U12" s="197">
        <v>1.84</v>
      </c>
      <c r="V12" s="197">
        <v>0.26</v>
      </c>
      <c r="W12" s="197">
        <v>0.53</v>
      </c>
      <c r="X12" s="197">
        <v>1.29</v>
      </c>
      <c r="Y12" s="197">
        <v>0</v>
      </c>
      <c r="Z12" s="197">
        <v>2.9</v>
      </c>
      <c r="AA12" s="197">
        <v>0</v>
      </c>
      <c r="AB12" s="197">
        <v>0</v>
      </c>
      <c r="AC12" s="197">
        <v>0</v>
      </c>
      <c r="AD12" s="197">
        <v>14.67</v>
      </c>
      <c r="AE12" s="197">
        <v>0</v>
      </c>
      <c r="AF12" s="197">
        <v>0</v>
      </c>
      <c r="AG12" s="197">
        <v>-0.14000000000000001</v>
      </c>
      <c r="AH12" s="197">
        <v>0</v>
      </c>
      <c r="AI12" s="197">
        <v>0</v>
      </c>
      <c r="AJ12" s="197">
        <v>0</v>
      </c>
      <c r="AK12" s="197">
        <v>-6.95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11.99</v>
      </c>
      <c r="E13" s="197">
        <v>0</v>
      </c>
      <c r="F13" s="197">
        <v>0</v>
      </c>
      <c r="G13" s="197">
        <v>21.46</v>
      </c>
      <c r="H13" s="197">
        <v>0</v>
      </c>
      <c r="I13" s="197">
        <v>0</v>
      </c>
      <c r="J13" s="197">
        <v>31.29</v>
      </c>
      <c r="K13" s="197">
        <v>15.27</v>
      </c>
      <c r="L13" s="197">
        <v>0.28999999999999998</v>
      </c>
      <c r="M13" s="197">
        <v>1.9</v>
      </c>
      <c r="N13" s="197">
        <v>1.55</v>
      </c>
      <c r="O13" s="197">
        <v>2.19</v>
      </c>
      <c r="P13" s="197">
        <v>0.82</v>
      </c>
      <c r="Q13" s="197">
        <v>0.06</v>
      </c>
      <c r="R13" s="197">
        <v>0.55000000000000004</v>
      </c>
      <c r="S13" s="197">
        <v>0.34</v>
      </c>
      <c r="T13" s="197">
        <v>0</v>
      </c>
      <c r="U13" s="197">
        <v>1.84</v>
      </c>
      <c r="V13" s="197">
        <v>0.26</v>
      </c>
      <c r="W13" s="197">
        <v>0.53</v>
      </c>
      <c r="X13" s="197">
        <v>1.29</v>
      </c>
      <c r="Y13" s="197">
        <v>0</v>
      </c>
      <c r="Z13" s="197">
        <v>2.9</v>
      </c>
      <c r="AA13" s="197">
        <v>0</v>
      </c>
      <c r="AB13" s="197">
        <v>0</v>
      </c>
      <c r="AC13" s="197">
        <v>0</v>
      </c>
      <c r="AD13" s="197">
        <v>14.67</v>
      </c>
      <c r="AE13" s="197">
        <v>0</v>
      </c>
      <c r="AF13" s="197">
        <v>0</v>
      </c>
      <c r="AG13" s="197">
        <v>-0.14000000000000001</v>
      </c>
      <c r="AH13" s="197">
        <v>0</v>
      </c>
      <c r="AI13" s="197">
        <v>0</v>
      </c>
      <c r="AJ13" s="197">
        <v>0</v>
      </c>
      <c r="AK13" s="197">
        <v>-6.95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11.99</v>
      </c>
      <c r="E14" s="197">
        <v>0</v>
      </c>
      <c r="F14" s="197">
        <v>0</v>
      </c>
      <c r="G14" s="197">
        <v>21.46</v>
      </c>
      <c r="H14" s="197">
        <v>0</v>
      </c>
      <c r="I14" s="197">
        <v>0</v>
      </c>
      <c r="J14" s="197">
        <v>31.29</v>
      </c>
      <c r="K14" s="197">
        <v>15.27</v>
      </c>
      <c r="L14" s="197">
        <v>0.28999999999999998</v>
      </c>
      <c r="M14" s="197">
        <v>1.9</v>
      </c>
      <c r="N14" s="197">
        <v>1.55</v>
      </c>
      <c r="O14" s="197">
        <v>2.19</v>
      </c>
      <c r="P14" s="197">
        <v>0.82</v>
      </c>
      <c r="Q14" s="197">
        <v>0.06</v>
      </c>
      <c r="R14" s="197">
        <v>0.55000000000000004</v>
      </c>
      <c r="S14" s="197">
        <v>0.34</v>
      </c>
      <c r="T14" s="197">
        <v>0</v>
      </c>
      <c r="U14" s="197">
        <v>1.84</v>
      </c>
      <c r="V14" s="197">
        <v>0.26</v>
      </c>
      <c r="W14" s="197">
        <v>0.53</v>
      </c>
      <c r="X14" s="197">
        <v>1.29</v>
      </c>
      <c r="Y14" s="197">
        <v>0</v>
      </c>
      <c r="Z14" s="197">
        <v>2.9</v>
      </c>
      <c r="AA14" s="197">
        <v>0</v>
      </c>
      <c r="AB14" s="197">
        <v>0</v>
      </c>
      <c r="AC14" s="197">
        <v>0</v>
      </c>
      <c r="AD14" s="197">
        <v>14.67</v>
      </c>
      <c r="AE14" s="197">
        <v>0</v>
      </c>
      <c r="AF14" s="197">
        <v>0</v>
      </c>
      <c r="AG14" s="197">
        <v>-0.14000000000000001</v>
      </c>
      <c r="AH14" s="197">
        <v>0</v>
      </c>
      <c r="AI14" s="197">
        <v>0</v>
      </c>
      <c r="AJ14" s="197">
        <v>0</v>
      </c>
      <c r="AK14" s="197">
        <v>-6.95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11.99</v>
      </c>
      <c r="E15" s="197">
        <v>0</v>
      </c>
      <c r="F15" s="197">
        <v>0</v>
      </c>
      <c r="G15" s="197">
        <v>21.46</v>
      </c>
      <c r="H15" s="197">
        <v>0</v>
      </c>
      <c r="I15" s="197">
        <v>0</v>
      </c>
      <c r="J15" s="197">
        <v>31.29</v>
      </c>
      <c r="K15" s="197">
        <v>15.27</v>
      </c>
      <c r="L15" s="197">
        <v>0.28999999999999998</v>
      </c>
      <c r="M15" s="197">
        <v>1.9</v>
      </c>
      <c r="N15" s="197">
        <v>1.55</v>
      </c>
      <c r="O15" s="197">
        <v>2.19</v>
      </c>
      <c r="P15" s="197">
        <v>0.82</v>
      </c>
      <c r="Q15" s="197">
        <v>0.26</v>
      </c>
      <c r="R15" s="197">
        <v>0.55000000000000004</v>
      </c>
      <c r="S15" s="197">
        <v>0.34</v>
      </c>
      <c r="T15" s="197">
        <v>0</v>
      </c>
      <c r="U15" s="197">
        <v>1.84</v>
      </c>
      <c r="V15" s="197">
        <v>0.26</v>
      </c>
      <c r="W15" s="197">
        <v>0.53</v>
      </c>
      <c r="X15" s="197">
        <v>1.29</v>
      </c>
      <c r="Y15" s="197">
        <v>0</v>
      </c>
      <c r="Z15" s="197">
        <v>2.31</v>
      </c>
      <c r="AA15" s="197">
        <v>0</v>
      </c>
      <c r="AB15" s="197">
        <v>0</v>
      </c>
      <c r="AC15" s="197">
        <v>0</v>
      </c>
      <c r="AD15" s="197">
        <v>14.67</v>
      </c>
      <c r="AE15" s="197">
        <v>0</v>
      </c>
      <c r="AF15" s="197">
        <v>0</v>
      </c>
      <c r="AG15" s="197">
        <v>-0.14000000000000001</v>
      </c>
      <c r="AH15" s="197">
        <v>0</v>
      </c>
      <c r="AI15" s="197">
        <v>0</v>
      </c>
      <c r="AJ15" s="197">
        <v>0</v>
      </c>
      <c r="AK15" s="197">
        <v>-6.95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11.99</v>
      </c>
      <c r="E16" s="197">
        <v>0</v>
      </c>
      <c r="F16" s="197">
        <v>0</v>
      </c>
      <c r="G16" s="197">
        <v>21.46</v>
      </c>
      <c r="H16" s="197">
        <v>0</v>
      </c>
      <c r="I16" s="197">
        <v>0</v>
      </c>
      <c r="J16" s="197">
        <v>31.29</v>
      </c>
      <c r="K16" s="197">
        <v>15.27</v>
      </c>
      <c r="L16" s="197">
        <v>0.28999999999999998</v>
      </c>
      <c r="M16" s="197">
        <v>1.9</v>
      </c>
      <c r="N16" s="197">
        <v>1.55</v>
      </c>
      <c r="O16" s="197">
        <v>2.19</v>
      </c>
      <c r="P16" s="197">
        <v>0.82</v>
      </c>
      <c r="Q16" s="197">
        <v>0.26</v>
      </c>
      <c r="R16" s="197">
        <v>0.55000000000000004</v>
      </c>
      <c r="S16" s="197">
        <v>0.34</v>
      </c>
      <c r="T16" s="197">
        <v>0</v>
      </c>
      <c r="U16" s="197">
        <v>1.84</v>
      </c>
      <c r="V16" s="197">
        <v>0.26</v>
      </c>
      <c r="W16" s="197">
        <v>0.53</v>
      </c>
      <c r="X16" s="197">
        <v>1.29</v>
      </c>
      <c r="Y16" s="197">
        <v>0</v>
      </c>
      <c r="Z16" s="197">
        <v>2.31</v>
      </c>
      <c r="AA16" s="197">
        <v>0</v>
      </c>
      <c r="AB16" s="197">
        <v>0</v>
      </c>
      <c r="AC16" s="197">
        <v>0</v>
      </c>
      <c r="AD16" s="197">
        <v>14.67</v>
      </c>
      <c r="AE16" s="197">
        <v>0</v>
      </c>
      <c r="AF16" s="197">
        <v>0</v>
      </c>
      <c r="AG16" s="197">
        <v>-0.14000000000000001</v>
      </c>
      <c r="AH16" s="197">
        <v>0</v>
      </c>
      <c r="AI16" s="197">
        <v>0</v>
      </c>
      <c r="AJ16" s="197">
        <v>0</v>
      </c>
      <c r="AK16" s="197">
        <v>-6.95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11.99</v>
      </c>
      <c r="E17" s="197">
        <v>0</v>
      </c>
      <c r="F17" s="197">
        <v>0</v>
      </c>
      <c r="G17" s="197">
        <v>21.46</v>
      </c>
      <c r="H17" s="197">
        <v>0</v>
      </c>
      <c r="I17" s="197">
        <v>0</v>
      </c>
      <c r="J17" s="197">
        <v>31.29</v>
      </c>
      <c r="K17" s="197">
        <v>15.27</v>
      </c>
      <c r="L17" s="197">
        <v>0.28999999999999998</v>
      </c>
      <c r="M17" s="197">
        <v>1.9</v>
      </c>
      <c r="N17" s="197">
        <v>1.55</v>
      </c>
      <c r="O17" s="197">
        <v>2.19</v>
      </c>
      <c r="P17" s="197">
        <v>0.82</v>
      </c>
      <c r="Q17" s="197">
        <v>0.26</v>
      </c>
      <c r="R17" s="197">
        <v>0.55000000000000004</v>
      </c>
      <c r="S17" s="197">
        <v>0.34</v>
      </c>
      <c r="T17" s="197">
        <v>0</v>
      </c>
      <c r="U17" s="197">
        <v>1.84</v>
      </c>
      <c r="V17" s="197">
        <v>0.26</v>
      </c>
      <c r="W17" s="197">
        <v>0.53</v>
      </c>
      <c r="X17" s="197">
        <v>1.29</v>
      </c>
      <c r="Y17" s="197">
        <v>0</v>
      </c>
      <c r="Z17" s="197">
        <v>2.31</v>
      </c>
      <c r="AA17" s="197">
        <v>0</v>
      </c>
      <c r="AB17" s="197">
        <v>0</v>
      </c>
      <c r="AC17" s="197">
        <v>0</v>
      </c>
      <c r="AD17" s="197">
        <v>14.67</v>
      </c>
      <c r="AE17" s="197">
        <v>0</v>
      </c>
      <c r="AF17" s="197">
        <v>0</v>
      </c>
      <c r="AG17" s="197">
        <v>-0.14000000000000001</v>
      </c>
      <c r="AH17" s="197">
        <v>0</v>
      </c>
      <c r="AI17" s="197">
        <v>0</v>
      </c>
      <c r="AJ17" s="197">
        <v>0</v>
      </c>
      <c r="AK17" s="197">
        <v>-6.95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11.99</v>
      </c>
      <c r="E18" s="197">
        <v>0</v>
      </c>
      <c r="F18" s="197">
        <v>0</v>
      </c>
      <c r="G18" s="197">
        <v>21.46</v>
      </c>
      <c r="H18" s="197">
        <v>0</v>
      </c>
      <c r="I18" s="197">
        <v>0</v>
      </c>
      <c r="J18" s="197">
        <v>31.29</v>
      </c>
      <c r="K18" s="197">
        <v>15.27</v>
      </c>
      <c r="L18" s="197">
        <v>0.28999999999999998</v>
      </c>
      <c r="M18" s="197">
        <v>1.9</v>
      </c>
      <c r="N18" s="197">
        <v>1.55</v>
      </c>
      <c r="O18" s="197">
        <v>2.19</v>
      </c>
      <c r="P18" s="197">
        <v>0.82</v>
      </c>
      <c r="Q18" s="197">
        <v>0.26</v>
      </c>
      <c r="R18" s="197">
        <v>0.55000000000000004</v>
      </c>
      <c r="S18" s="197">
        <v>0.34</v>
      </c>
      <c r="T18" s="197">
        <v>0</v>
      </c>
      <c r="U18" s="197">
        <v>1.84</v>
      </c>
      <c r="V18" s="197">
        <v>0.26</v>
      </c>
      <c r="W18" s="197">
        <v>0.53</v>
      </c>
      <c r="X18" s="197">
        <v>1.29</v>
      </c>
      <c r="Y18" s="197">
        <v>0</v>
      </c>
      <c r="Z18" s="197">
        <v>2.31</v>
      </c>
      <c r="AA18" s="197">
        <v>0</v>
      </c>
      <c r="AB18" s="197">
        <v>0</v>
      </c>
      <c r="AC18" s="197">
        <v>0</v>
      </c>
      <c r="AD18" s="197">
        <v>14.67</v>
      </c>
      <c r="AE18" s="197">
        <v>0</v>
      </c>
      <c r="AF18" s="197">
        <v>0</v>
      </c>
      <c r="AG18" s="197">
        <v>-0.14000000000000001</v>
      </c>
      <c r="AH18" s="197">
        <v>0</v>
      </c>
      <c r="AI18" s="197">
        <v>0</v>
      </c>
      <c r="AJ18" s="197">
        <v>0</v>
      </c>
      <c r="AK18" s="197">
        <v>-6.95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11.99</v>
      </c>
      <c r="E19" s="197">
        <v>0</v>
      </c>
      <c r="F19" s="197">
        <v>0</v>
      </c>
      <c r="G19" s="197">
        <v>21.46</v>
      </c>
      <c r="H19" s="197">
        <v>0</v>
      </c>
      <c r="I19" s="197">
        <v>0</v>
      </c>
      <c r="J19" s="197">
        <v>31.29</v>
      </c>
      <c r="K19" s="197">
        <v>15.27</v>
      </c>
      <c r="L19" s="197">
        <v>0.28999999999999998</v>
      </c>
      <c r="M19" s="197">
        <v>1.9</v>
      </c>
      <c r="N19" s="197">
        <v>1.55</v>
      </c>
      <c r="O19" s="197">
        <v>2.19</v>
      </c>
      <c r="P19" s="197">
        <v>0.82</v>
      </c>
      <c r="Q19" s="197">
        <v>0.26</v>
      </c>
      <c r="R19" s="197">
        <v>0.55000000000000004</v>
      </c>
      <c r="S19" s="197">
        <v>0.34</v>
      </c>
      <c r="T19" s="197">
        <v>0</v>
      </c>
      <c r="U19" s="197">
        <v>1.84</v>
      </c>
      <c r="V19" s="197">
        <v>0.26</v>
      </c>
      <c r="W19" s="197">
        <v>0.53</v>
      </c>
      <c r="X19" s="197">
        <v>1.29</v>
      </c>
      <c r="Y19" s="197">
        <v>0</v>
      </c>
      <c r="Z19" s="197">
        <v>49.6</v>
      </c>
      <c r="AA19" s="197">
        <v>0</v>
      </c>
      <c r="AB19" s="197">
        <v>0</v>
      </c>
      <c r="AC19" s="197">
        <v>0</v>
      </c>
      <c r="AD19" s="197">
        <v>14.67</v>
      </c>
      <c r="AE19" s="197">
        <v>0</v>
      </c>
      <c r="AF19" s="197">
        <v>0</v>
      </c>
      <c r="AG19" s="197">
        <v>0.49</v>
      </c>
      <c r="AH19" s="197">
        <v>0</v>
      </c>
      <c r="AI19" s="197">
        <v>0</v>
      </c>
      <c r="AJ19" s="197">
        <v>0</v>
      </c>
      <c r="AK19" s="197">
        <v>-6.95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11.99</v>
      </c>
      <c r="E20" s="197">
        <v>0</v>
      </c>
      <c r="F20" s="197">
        <v>0</v>
      </c>
      <c r="G20" s="197">
        <v>21.46</v>
      </c>
      <c r="H20" s="197">
        <v>0</v>
      </c>
      <c r="I20" s="197">
        <v>0</v>
      </c>
      <c r="J20" s="197">
        <v>31.29</v>
      </c>
      <c r="K20" s="197">
        <v>15.27</v>
      </c>
      <c r="L20" s="197">
        <v>0.28999999999999998</v>
      </c>
      <c r="M20" s="197">
        <v>1.9</v>
      </c>
      <c r="N20" s="197">
        <v>1.55</v>
      </c>
      <c r="O20" s="197">
        <v>2.19</v>
      </c>
      <c r="P20" s="197">
        <v>0.82</v>
      </c>
      <c r="Q20" s="197">
        <v>0.26</v>
      </c>
      <c r="R20" s="197">
        <v>0.55000000000000004</v>
      </c>
      <c r="S20" s="197">
        <v>0.34</v>
      </c>
      <c r="T20" s="197">
        <v>0</v>
      </c>
      <c r="U20" s="197">
        <v>1.84</v>
      </c>
      <c r="V20" s="197">
        <v>0.26</v>
      </c>
      <c r="W20" s="197">
        <v>0.53</v>
      </c>
      <c r="X20" s="197">
        <v>1.29</v>
      </c>
      <c r="Y20" s="197">
        <v>0</v>
      </c>
      <c r="Z20" s="197">
        <v>49.6</v>
      </c>
      <c r="AA20" s="197">
        <v>0</v>
      </c>
      <c r="AB20" s="197">
        <v>0</v>
      </c>
      <c r="AC20" s="197">
        <v>0</v>
      </c>
      <c r="AD20" s="197">
        <v>14.67</v>
      </c>
      <c r="AE20" s="197">
        <v>0</v>
      </c>
      <c r="AF20" s="197">
        <v>0</v>
      </c>
      <c r="AG20" s="197">
        <v>-0.33</v>
      </c>
      <c r="AH20" s="197">
        <v>0</v>
      </c>
      <c r="AI20" s="197">
        <v>0</v>
      </c>
      <c r="AJ20" s="197">
        <v>0</v>
      </c>
      <c r="AK20" s="197">
        <v>-6.95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11.99</v>
      </c>
      <c r="E21" s="197">
        <v>0</v>
      </c>
      <c r="F21" s="197">
        <v>0</v>
      </c>
      <c r="G21" s="197">
        <v>21.46</v>
      </c>
      <c r="H21" s="197">
        <v>0</v>
      </c>
      <c r="I21" s="197">
        <v>0</v>
      </c>
      <c r="J21" s="197">
        <v>31.29</v>
      </c>
      <c r="K21" s="197">
        <v>15.27</v>
      </c>
      <c r="L21" s="197">
        <v>6.52</v>
      </c>
      <c r="M21" s="197">
        <v>1.9</v>
      </c>
      <c r="N21" s="197">
        <v>1.55</v>
      </c>
      <c r="O21" s="197">
        <v>2.19</v>
      </c>
      <c r="P21" s="197">
        <v>0.82</v>
      </c>
      <c r="Q21" s="197">
        <v>5.61</v>
      </c>
      <c r="R21" s="197">
        <v>0.55000000000000004</v>
      </c>
      <c r="S21" s="197">
        <v>7.71</v>
      </c>
      <c r="T21" s="197">
        <v>0</v>
      </c>
      <c r="U21" s="197">
        <v>1.84</v>
      </c>
      <c r="V21" s="197">
        <v>0.26</v>
      </c>
      <c r="W21" s="197">
        <v>0.53</v>
      </c>
      <c r="X21" s="197">
        <v>1.29</v>
      </c>
      <c r="Y21" s="197">
        <v>0</v>
      </c>
      <c r="Z21" s="197">
        <v>49.11</v>
      </c>
      <c r="AA21" s="197">
        <v>0</v>
      </c>
      <c r="AB21" s="197">
        <v>0</v>
      </c>
      <c r="AC21" s="197">
        <v>0</v>
      </c>
      <c r="AD21" s="197">
        <v>14.67</v>
      </c>
      <c r="AE21" s="197">
        <v>0</v>
      </c>
      <c r="AF21" s="197">
        <v>0</v>
      </c>
      <c r="AG21" s="197">
        <v>-0.33</v>
      </c>
      <c r="AH21" s="197">
        <v>0</v>
      </c>
      <c r="AI21" s="197">
        <v>0</v>
      </c>
      <c r="AJ21" s="197">
        <v>0</v>
      </c>
      <c r="AK21" s="197">
        <v>-6.95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11.99</v>
      </c>
      <c r="E22" s="197">
        <v>0</v>
      </c>
      <c r="F22" s="197">
        <v>0</v>
      </c>
      <c r="G22" s="197">
        <v>21.46</v>
      </c>
      <c r="H22" s="197">
        <v>0</v>
      </c>
      <c r="I22" s="197">
        <v>0</v>
      </c>
      <c r="J22" s="197">
        <v>31.29</v>
      </c>
      <c r="K22" s="197">
        <v>54.4</v>
      </c>
      <c r="L22" s="197">
        <v>6.52</v>
      </c>
      <c r="M22" s="197">
        <v>1.9</v>
      </c>
      <c r="N22" s="197">
        <v>1.55</v>
      </c>
      <c r="O22" s="197">
        <v>2.19</v>
      </c>
      <c r="P22" s="197">
        <v>0.82</v>
      </c>
      <c r="Q22" s="197">
        <v>5.61</v>
      </c>
      <c r="R22" s="197">
        <v>0.55000000000000004</v>
      </c>
      <c r="S22" s="197">
        <v>7.71</v>
      </c>
      <c r="T22" s="197">
        <v>0</v>
      </c>
      <c r="U22" s="197">
        <v>1.84</v>
      </c>
      <c r="V22" s="197">
        <v>0.26</v>
      </c>
      <c r="W22" s="197">
        <v>0.53</v>
      </c>
      <c r="X22" s="197">
        <v>1.29</v>
      </c>
      <c r="Y22" s="197">
        <v>0</v>
      </c>
      <c r="Z22" s="197">
        <v>49.11</v>
      </c>
      <c r="AA22" s="197">
        <v>0</v>
      </c>
      <c r="AB22" s="197">
        <v>0</v>
      </c>
      <c r="AC22" s="197">
        <v>0</v>
      </c>
      <c r="AD22" s="197">
        <v>14.67</v>
      </c>
      <c r="AE22" s="197">
        <v>0</v>
      </c>
      <c r="AF22" s="197">
        <v>0</v>
      </c>
      <c r="AG22" s="197">
        <v>-0.33</v>
      </c>
      <c r="AH22" s="197">
        <v>0</v>
      </c>
      <c r="AI22" s="197">
        <v>0</v>
      </c>
      <c r="AJ22" s="197">
        <v>0</v>
      </c>
      <c r="AK22" s="197">
        <v>-6.95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11.99</v>
      </c>
      <c r="E23" s="197">
        <v>0</v>
      </c>
      <c r="F23" s="197">
        <v>0</v>
      </c>
      <c r="G23" s="197">
        <v>21.46</v>
      </c>
      <c r="H23" s="197">
        <v>0</v>
      </c>
      <c r="I23" s="197">
        <v>0</v>
      </c>
      <c r="J23" s="197">
        <v>31.29</v>
      </c>
      <c r="K23" s="197">
        <v>162.09</v>
      </c>
      <c r="L23" s="197">
        <v>6.61</v>
      </c>
      <c r="M23" s="197">
        <v>1.9</v>
      </c>
      <c r="N23" s="197">
        <v>1.55</v>
      </c>
      <c r="O23" s="197">
        <v>2.19</v>
      </c>
      <c r="P23" s="197">
        <v>0.82</v>
      </c>
      <c r="Q23" s="197">
        <v>5.99</v>
      </c>
      <c r="R23" s="197">
        <v>0.55000000000000004</v>
      </c>
      <c r="S23" s="197">
        <v>7.82</v>
      </c>
      <c r="T23" s="197">
        <v>0</v>
      </c>
      <c r="U23" s="197">
        <v>1.84</v>
      </c>
      <c r="V23" s="197">
        <v>0.26</v>
      </c>
      <c r="W23" s="197">
        <v>0.52</v>
      </c>
      <c r="X23" s="197">
        <v>1.29</v>
      </c>
      <c r="Y23" s="197">
        <v>0</v>
      </c>
      <c r="Z23" s="197">
        <v>3.23</v>
      </c>
      <c r="AA23" s="197">
        <v>0</v>
      </c>
      <c r="AB23" s="197">
        <v>0</v>
      </c>
      <c r="AC23" s="197">
        <v>0</v>
      </c>
      <c r="AD23" s="197">
        <v>14.67</v>
      </c>
      <c r="AE23" s="197">
        <v>0</v>
      </c>
      <c r="AF23" s="197">
        <v>0</v>
      </c>
      <c r="AG23" s="197">
        <v>-0.33</v>
      </c>
      <c r="AH23" s="197">
        <v>0</v>
      </c>
      <c r="AI23" s="197">
        <v>0</v>
      </c>
      <c r="AJ23" s="197">
        <v>0</v>
      </c>
      <c r="AK23" s="197">
        <v>-6.95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11.99</v>
      </c>
      <c r="E24" s="197">
        <v>0</v>
      </c>
      <c r="F24" s="197">
        <v>0</v>
      </c>
      <c r="G24" s="197">
        <v>21.46</v>
      </c>
      <c r="H24" s="197">
        <v>0</v>
      </c>
      <c r="I24" s="197">
        <v>0</v>
      </c>
      <c r="J24" s="197">
        <v>31.29</v>
      </c>
      <c r="K24" s="197">
        <v>178.59</v>
      </c>
      <c r="L24" s="197">
        <v>6.61</v>
      </c>
      <c r="M24" s="197">
        <v>1.9</v>
      </c>
      <c r="N24" s="197">
        <v>1.55</v>
      </c>
      <c r="O24" s="197">
        <v>2.19</v>
      </c>
      <c r="P24" s="197">
        <v>0.82</v>
      </c>
      <c r="Q24" s="197">
        <v>6.02</v>
      </c>
      <c r="R24" s="197">
        <v>0.55000000000000004</v>
      </c>
      <c r="S24" s="197">
        <v>7.83</v>
      </c>
      <c r="T24" s="197">
        <v>0</v>
      </c>
      <c r="U24" s="197">
        <v>1.84</v>
      </c>
      <c r="V24" s="197">
        <v>0.26</v>
      </c>
      <c r="W24" s="197">
        <v>0.52</v>
      </c>
      <c r="X24" s="197">
        <v>1.29</v>
      </c>
      <c r="Y24" s="197">
        <v>0</v>
      </c>
      <c r="Z24" s="197">
        <v>3.23</v>
      </c>
      <c r="AA24" s="197">
        <v>0</v>
      </c>
      <c r="AB24" s="197">
        <v>0</v>
      </c>
      <c r="AC24" s="197">
        <v>0</v>
      </c>
      <c r="AD24" s="197">
        <v>14.67</v>
      </c>
      <c r="AE24" s="197">
        <v>0</v>
      </c>
      <c r="AF24" s="197">
        <v>0</v>
      </c>
      <c r="AG24" s="197">
        <v>-0.33</v>
      </c>
      <c r="AH24" s="197">
        <v>0</v>
      </c>
      <c r="AI24" s="197">
        <v>0</v>
      </c>
      <c r="AJ24" s="197">
        <v>0</v>
      </c>
      <c r="AK24" s="197">
        <v>-6.95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11.99</v>
      </c>
      <c r="E25" s="197">
        <v>0</v>
      </c>
      <c r="F25" s="197">
        <v>0</v>
      </c>
      <c r="G25" s="197">
        <v>21.46</v>
      </c>
      <c r="H25" s="197">
        <v>0</v>
      </c>
      <c r="I25" s="197">
        <v>0</v>
      </c>
      <c r="J25" s="197">
        <v>31.29</v>
      </c>
      <c r="K25" s="197">
        <v>208.66</v>
      </c>
      <c r="L25" s="197">
        <v>6.61</v>
      </c>
      <c r="M25" s="197">
        <v>1.9</v>
      </c>
      <c r="N25" s="197">
        <v>1.55</v>
      </c>
      <c r="O25" s="197">
        <v>2.19</v>
      </c>
      <c r="P25" s="197">
        <v>0.82</v>
      </c>
      <c r="Q25" s="197">
        <v>6.02</v>
      </c>
      <c r="R25" s="197">
        <v>0.55000000000000004</v>
      </c>
      <c r="S25" s="197">
        <v>7.83</v>
      </c>
      <c r="T25" s="197">
        <v>0</v>
      </c>
      <c r="U25" s="197">
        <v>1.84</v>
      </c>
      <c r="V25" s="197">
        <v>0.26</v>
      </c>
      <c r="W25" s="197">
        <v>0.5</v>
      </c>
      <c r="X25" s="197">
        <v>1.29</v>
      </c>
      <c r="Y25" s="197">
        <v>0</v>
      </c>
      <c r="Z25" s="197">
        <v>3.23</v>
      </c>
      <c r="AA25" s="197">
        <v>0</v>
      </c>
      <c r="AB25" s="197">
        <v>0</v>
      </c>
      <c r="AC25" s="197">
        <v>0</v>
      </c>
      <c r="AD25" s="197">
        <v>14.67</v>
      </c>
      <c r="AE25" s="197">
        <v>0</v>
      </c>
      <c r="AF25" s="197">
        <v>0</v>
      </c>
      <c r="AG25" s="197">
        <v>-0.33</v>
      </c>
      <c r="AH25" s="197">
        <v>0</v>
      </c>
      <c r="AI25" s="197">
        <v>0</v>
      </c>
      <c r="AJ25" s="197">
        <v>0</v>
      </c>
      <c r="AK25" s="197">
        <v>-6.95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11.99</v>
      </c>
      <c r="E26" s="197">
        <v>0</v>
      </c>
      <c r="F26" s="197">
        <v>0</v>
      </c>
      <c r="G26" s="197">
        <v>21.46</v>
      </c>
      <c r="H26" s="197">
        <v>0</v>
      </c>
      <c r="I26" s="197">
        <v>0</v>
      </c>
      <c r="J26" s="197">
        <v>31.29</v>
      </c>
      <c r="K26" s="197">
        <v>240.68</v>
      </c>
      <c r="L26" s="197">
        <v>6.61</v>
      </c>
      <c r="M26" s="197">
        <v>1.9</v>
      </c>
      <c r="N26" s="197">
        <v>1.55</v>
      </c>
      <c r="O26" s="197">
        <v>2.19</v>
      </c>
      <c r="P26" s="197">
        <v>0.82</v>
      </c>
      <c r="Q26" s="197">
        <v>6.02</v>
      </c>
      <c r="R26" s="197">
        <v>0.55000000000000004</v>
      </c>
      <c r="S26" s="197">
        <v>7.83</v>
      </c>
      <c r="T26" s="197">
        <v>0</v>
      </c>
      <c r="U26" s="197">
        <v>1.84</v>
      </c>
      <c r="V26" s="197">
        <v>0.26</v>
      </c>
      <c r="W26" s="197">
        <v>0.5</v>
      </c>
      <c r="X26" s="197">
        <v>1.29</v>
      </c>
      <c r="Y26" s="197">
        <v>0</v>
      </c>
      <c r="Z26" s="197">
        <v>3.23</v>
      </c>
      <c r="AA26" s="197">
        <v>0</v>
      </c>
      <c r="AB26" s="197">
        <v>0</v>
      </c>
      <c r="AC26" s="197">
        <v>0</v>
      </c>
      <c r="AD26" s="197">
        <v>14.67</v>
      </c>
      <c r="AE26" s="197">
        <v>0</v>
      </c>
      <c r="AF26" s="197">
        <v>0</v>
      </c>
      <c r="AG26" s="197">
        <v>-0.33</v>
      </c>
      <c r="AH26" s="197">
        <v>0</v>
      </c>
      <c r="AI26" s="197">
        <v>0</v>
      </c>
      <c r="AJ26" s="197">
        <v>0</v>
      </c>
      <c r="AK26" s="197">
        <v>-6.95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11.99</v>
      </c>
      <c r="E27" s="197">
        <v>0</v>
      </c>
      <c r="F27" s="197">
        <v>0</v>
      </c>
      <c r="G27" s="197">
        <v>21.46</v>
      </c>
      <c r="H27" s="197">
        <v>0</v>
      </c>
      <c r="I27" s="197">
        <v>0</v>
      </c>
      <c r="J27" s="197">
        <v>31.29</v>
      </c>
      <c r="K27" s="197">
        <v>214.1</v>
      </c>
      <c r="L27" s="197">
        <v>6.61</v>
      </c>
      <c r="M27" s="197">
        <v>1.9</v>
      </c>
      <c r="N27" s="197">
        <v>1.55</v>
      </c>
      <c r="O27" s="197">
        <v>2.19</v>
      </c>
      <c r="P27" s="197">
        <v>0.82</v>
      </c>
      <c r="Q27" s="197">
        <v>6.02</v>
      </c>
      <c r="R27" s="197">
        <v>0.55000000000000004</v>
      </c>
      <c r="S27" s="197">
        <v>7.83</v>
      </c>
      <c r="T27" s="197">
        <v>0</v>
      </c>
      <c r="U27" s="197">
        <v>1.84</v>
      </c>
      <c r="V27" s="197">
        <v>0.41</v>
      </c>
      <c r="W27" s="197">
        <v>0.49</v>
      </c>
      <c r="X27" s="197">
        <v>1.29</v>
      </c>
      <c r="Y27" s="197">
        <v>0</v>
      </c>
      <c r="Z27" s="197">
        <v>3.23</v>
      </c>
      <c r="AA27" s="197">
        <v>0</v>
      </c>
      <c r="AB27" s="197">
        <v>0</v>
      </c>
      <c r="AC27" s="197">
        <v>0</v>
      </c>
      <c r="AD27" s="197">
        <v>14.67</v>
      </c>
      <c r="AE27" s="197">
        <v>0</v>
      </c>
      <c r="AF27" s="197">
        <v>0</v>
      </c>
      <c r="AG27" s="197">
        <v>-0.33</v>
      </c>
      <c r="AH27" s="197">
        <v>0</v>
      </c>
      <c r="AI27" s="197">
        <v>0</v>
      </c>
      <c r="AJ27" s="197">
        <v>0</v>
      </c>
      <c r="AK27" s="197">
        <v>-6.95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11.99</v>
      </c>
      <c r="E28" s="197">
        <v>0</v>
      </c>
      <c r="F28" s="197">
        <v>0</v>
      </c>
      <c r="G28" s="197">
        <v>21.46</v>
      </c>
      <c r="H28" s="197">
        <v>0</v>
      </c>
      <c r="I28" s="197">
        <v>0</v>
      </c>
      <c r="J28" s="197">
        <v>31.29</v>
      </c>
      <c r="K28" s="197">
        <v>179.77</v>
      </c>
      <c r="L28" s="197">
        <v>6.61</v>
      </c>
      <c r="M28" s="197">
        <v>1.9</v>
      </c>
      <c r="N28" s="197">
        <v>1.55</v>
      </c>
      <c r="O28" s="197">
        <v>2.19</v>
      </c>
      <c r="P28" s="197">
        <v>0.82</v>
      </c>
      <c r="Q28" s="197">
        <v>6.02</v>
      </c>
      <c r="R28" s="197">
        <v>0.55000000000000004</v>
      </c>
      <c r="S28" s="197">
        <v>7.83</v>
      </c>
      <c r="T28" s="197">
        <v>0</v>
      </c>
      <c r="U28" s="197">
        <v>1.84</v>
      </c>
      <c r="V28" s="197">
        <v>0.41</v>
      </c>
      <c r="W28" s="197">
        <v>0.49</v>
      </c>
      <c r="X28" s="197">
        <v>1.29</v>
      </c>
      <c r="Y28" s="197">
        <v>0</v>
      </c>
      <c r="Z28" s="197">
        <v>3.23</v>
      </c>
      <c r="AA28" s="197">
        <v>0</v>
      </c>
      <c r="AB28" s="197">
        <v>0</v>
      </c>
      <c r="AC28" s="197">
        <v>0</v>
      </c>
      <c r="AD28" s="197">
        <v>14.67</v>
      </c>
      <c r="AE28" s="197">
        <v>0</v>
      </c>
      <c r="AF28" s="197">
        <v>0</v>
      </c>
      <c r="AG28" s="197">
        <v>-0.33</v>
      </c>
      <c r="AH28" s="197">
        <v>0</v>
      </c>
      <c r="AI28" s="197">
        <v>0</v>
      </c>
      <c r="AJ28" s="197">
        <v>0</v>
      </c>
      <c r="AK28" s="197">
        <v>-6.95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11.76</v>
      </c>
      <c r="E29" s="197">
        <v>0</v>
      </c>
      <c r="F29" s="197">
        <v>0</v>
      </c>
      <c r="G29" s="197">
        <v>21.46</v>
      </c>
      <c r="H29" s="197">
        <v>0</v>
      </c>
      <c r="I29" s="197">
        <v>0</v>
      </c>
      <c r="J29" s="197">
        <v>31.29</v>
      </c>
      <c r="K29" s="197">
        <v>198.96</v>
      </c>
      <c r="L29" s="197">
        <v>6.61</v>
      </c>
      <c r="M29" s="197">
        <v>1.9</v>
      </c>
      <c r="N29" s="197">
        <v>1.55</v>
      </c>
      <c r="O29" s="197">
        <v>2.19</v>
      </c>
      <c r="P29" s="197">
        <v>0.82</v>
      </c>
      <c r="Q29" s="197">
        <v>6.02</v>
      </c>
      <c r="R29" s="197">
        <v>0.55000000000000004</v>
      </c>
      <c r="S29" s="197">
        <v>7.83</v>
      </c>
      <c r="T29" s="197">
        <v>0</v>
      </c>
      <c r="U29" s="197">
        <v>1.84</v>
      </c>
      <c r="V29" s="197">
        <v>0.41</v>
      </c>
      <c r="W29" s="197">
        <v>0.49</v>
      </c>
      <c r="X29" s="197">
        <v>1.29</v>
      </c>
      <c r="Y29" s="197">
        <v>0</v>
      </c>
      <c r="Z29" s="197">
        <v>3.23</v>
      </c>
      <c r="AA29" s="197">
        <v>0</v>
      </c>
      <c r="AB29" s="197">
        <v>0</v>
      </c>
      <c r="AC29" s="197">
        <v>0</v>
      </c>
      <c r="AD29" s="197">
        <v>14.67</v>
      </c>
      <c r="AE29" s="197">
        <v>0</v>
      </c>
      <c r="AF29" s="197">
        <v>0</v>
      </c>
      <c r="AG29" s="197">
        <v>-0.33</v>
      </c>
      <c r="AH29" s="197">
        <v>0</v>
      </c>
      <c r="AI29" s="197">
        <v>0</v>
      </c>
      <c r="AJ29" s="197">
        <v>0</v>
      </c>
      <c r="AK29" s="197">
        <v>-6.95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11.76</v>
      </c>
      <c r="E30" s="197">
        <v>0</v>
      </c>
      <c r="F30" s="197">
        <v>0</v>
      </c>
      <c r="G30" s="197">
        <v>21.46</v>
      </c>
      <c r="H30" s="197">
        <v>0</v>
      </c>
      <c r="I30" s="197">
        <v>0</v>
      </c>
      <c r="J30" s="197">
        <v>31.29</v>
      </c>
      <c r="K30" s="197">
        <v>245.53</v>
      </c>
      <c r="L30" s="197">
        <v>6.61</v>
      </c>
      <c r="M30" s="197">
        <v>1.9</v>
      </c>
      <c r="N30" s="197">
        <v>1.55</v>
      </c>
      <c r="O30" s="197">
        <v>2.19</v>
      </c>
      <c r="P30" s="197">
        <v>0.82</v>
      </c>
      <c r="Q30" s="197">
        <v>6.02</v>
      </c>
      <c r="R30" s="197">
        <v>0.55000000000000004</v>
      </c>
      <c r="S30" s="197">
        <v>7.83</v>
      </c>
      <c r="T30" s="197">
        <v>0</v>
      </c>
      <c r="U30" s="197">
        <v>1.84</v>
      </c>
      <c r="V30" s="197">
        <v>0.41</v>
      </c>
      <c r="W30" s="197">
        <v>0.49</v>
      </c>
      <c r="X30" s="197">
        <v>1.29</v>
      </c>
      <c r="Y30" s="197">
        <v>0</v>
      </c>
      <c r="Z30" s="197">
        <v>3.23</v>
      </c>
      <c r="AA30" s="197">
        <v>0</v>
      </c>
      <c r="AB30" s="197">
        <v>0</v>
      </c>
      <c r="AC30" s="197">
        <v>0</v>
      </c>
      <c r="AD30" s="197">
        <v>14.67</v>
      </c>
      <c r="AE30" s="197">
        <v>0</v>
      </c>
      <c r="AF30" s="197">
        <v>0</v>
      </c>
      <c r="AG30" s="197">
        <v>-0.33</v>
      </c>
      <c r="AH30" s="197">
        <v>0</v>
      </c>
      <c r="AI30" s="197">
        <v>0</v>
      </c>
      <c r="AJ30" s="197">
        <v>0</v>
      </c>
      <c r="AK30" s="197">
        <v>-6.95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11.76</v>
      </c>
      <c r="E31" s="197">
        <v>0</v>
      </c>
      <c r="F31" s="197">
        <v>0</v>
      </c>
      <c r="G31" s="197">
        <v>21.46</v>
      </c>
      <c r="H31" s="197">
        <v>0</v>
      </c>
      <c r="I31" s="197">
        <v>0</v>
      </c>
      <c r="J31" s="197">
        <v>31.29</v>
      </c>
      <c r="K31" s="197">
        <v>250.38</v>
      </c>
      <c r="L31" s="197">
        <v>6.52</v>
      </c>
      <c r="M31" s="197">
        <v>1.9</v>
      </c>
      <c r="N31" s="197">
        <v>1.55</v>
      </c>
      <c r="O31" s="197">
        <v>2.19</v>
      </c>
      <c r="P31" s="197">
        <v>0.82</v>
      </c>
      <c r="Q31" s="197">
        <v>5.87</v>
      </c>
      <c r="R31" s="197">
        <v>0.55000000000000004</v>
      </c>
      <c r="S31" s="197">
        <v>7.71</v>
      </c>
      <c r="T31" s="197">
        <v>0</v>
      </c>
      <c r="U31" s="197">
        <v>1.86</v>
      </c>
      <c r="V31" s="197">
        <v>0.27</v>
      </c>
      <c r="W31" s="197">
        <v>0.49</v>
      </c>
      <c r="X31" s="197">
        <v>1.29</v>
      </c>
      <c r="Y31" s="197">
        <v>0</v>
      </c>
      <c r="Z31" s="197">
        <v>3.23</v>
      </c>
      <c r="AA31" s="197">
        <v>0</v>
      </c>
      <c r="AB31" s="197">
        <v>0</v>
      </c>
      <c r="AC31" s="197">
        <v>0</v>
      </c>
      <c r="AD31" s="197">
        <v>14.67</v>
      </c>
      <c r="AE31" s="197">
        <v>0</v>
      </c>
      <c r="AF31" s="197">
        <v>0</v>
      </c>
      <c r="AG31" s="197">
        <v>-0.33</v>
      </c>
      <c r="AH31" s="197">
        <v>0</v>
      </c>
      <c r="AI31" s="197">
        <v>0</v>
      </c>
      <c r="AJ31" s="197">
        <v>0</v>
      </c>
      <c r="AK31" s="197">
        <v>-6.95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11.76</v>
      </c>
      <c r="E32" s="197">
        <v>0</v>
      </c>
      <c r="F32" s="197">
        <v>0</v>
      </c>
      <c r="G32" s="197">
        <v>21.46</v>
      </c>
      <c r="H32" s="197">
        <v>0</v>
      </c>
      <c r="I32" s="197">
        <v>0</v>
      </c>
      <c r="J32" s="197">
        <v>31.29</v>
      </c>
      <c r="K32" s="197">
        <v>250.38</v>
      </c>
      <c r="L32" s="197">
        <v>6.52</v>
      </c>
      <c r="M32" s="197">
        <v>1.9</v>
      </c>
      <c r="N32" s="197">
        <v>1.55</v>
      </c>
      <c r="O32" s="197">
        <v>2.19</v>
      </c>
      <c r="P32" s="197">
        <v>0.82</v>
      </c>
      <c r="Q32" s="197">
        <v>5.87</v>
      </c>
      <c r="R32" s="197">
        <v>0.55000000000000004</v>
      </c>
      <c r="S32" s="197">
        <v>7.71</v>
      </c>
      <c r="T32" s="197">
        <v>0</v>
      </c>
      <c r="U32" s="197">
        <v>1.85</v>
      </c>
      <c r="V32" s="197">
        <v>0.27</v>
      </c>
      <c r="W32" s="197">
        <v>0.49</v>
      </c>
      <c r="X32" s="197">
        <v>1.29</v>
      </c>
      <c r="Y32" s="197">
        <v>0</v>
      </c>
      <c r="Z32" s="197">
        <v>3.23</v>
      </c>
      <c r="AA32" s="197">
        <v>0</v>
      </c>
      <c r="AB32" s="197">
        <v>0</v>
      </c>
      <c r="AC32" s="197">
        <v>0</v>
      </c>
      <c r="AD32" s="197">
        <v>14.67</v>
      </c>
      <c r="AE32" s="197">
        <v>0</v>
      </c>
      <c r="AF32" s="197">
        <v>0</v>
      </c>
      <c r="AG32" s="197">
        <v>-0.33</v>
      </c>
      <c r="AH32" s="197">
        <v>0</v>
      </c>
      <c r="AI32" s="197">
        <v>0</v>
      </c>
      <c r="AJ32" s="197">
        <v>0</v>
      </c>
      <c r="AK32" s="197">
        <v>-6.95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11.53</v>
      </c>
      <c r="E33" s="197">
        <v>0</v>
      </c>
      <c r="F33" s="197">
        <v>0</v>
      </c>
      <c r="G33" s="197">
        <v>21.46</v>
      </c>
      <c r="H33" s="197">
        <v>0</v>
      </c>
      <c r="I33" s="197">
        <v>0</v>
      </c>
      <c r="J33" s="197">
        <v>31.29</v>
      </c>
      <c r="K33" s="197">
        <v>250.38</v>
      </c>
      <c r="L33" s="197">
        <v>6.52</v>
      </c>
      <c r="M33" s="197">
        <v>1.9</v>
      </c>
      <c r="N33" s="197">
        <v>1.55</v>
      </c>
      <c r="O33" s="197">
        <v>2.19</v>
      </c>
      <c r="P33" s="197">
        <v>0.82</v>
      </c>
      <c r="Q33" s="197">
        <v>5.87</v>
      </c>
      <c r="R33" s="197">
        <v>13.77</v>
      </c>
      <c r="S33" s="197">
        <v>7.71</v>
      </c>
      <c r="T33" s="197">
        <v>0</v>
      </c>
      <c r="U33" s="197">
        <v>1.85</v>
      </c>
      <c r="V33" s="197">
        <v>6.03</v>
      </c>
      <c r="W33" s="197">
        <v>10.44</v>
      </c>
      <c r="X33" s="197">
        <v>33.49</v>
      </c>
      <c r="Y33" s="197">
        <v>0</v>
      </c>
      <c r="Z33" s="197">
        <v>6.92</v>
      </c>
      <c r="AA33" s="197">
        <v>0</v>
      </c>
      <c r="AB33" s="197">
        <v>0</v>
      </c>
      <c r="AC33" s="197">
        <v>0</v>
      </c>
      <c r="AD33" s="197">
        <v>14.67</v>
      </c>
      <c r="AE33" s="197">
        <v>0</v>
      </c>
      <c r="AF33" s="197">
        <v>0</v>
      </c>
      <c r="AG33" s="197">
        <v>-0.33</v>
      </c>
      <c r="AH33" s="197">
        <v>0</v>
      </c>
      <c r="AI33" s="197">
        <v>0</v>
      </c>
      <c r="AJ33" s="197">
        <v>0</v>
      </c>
      <c r="AK33" s="197">
        <v>-6.95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11.53</v>
      </c>
      <c r="E34" s="197">
        <v>0</v>
      </c>
      <c r="F34" s="197">
        <v>0</v>
      </c>
      <c r="G34" s="197">
        <v>21.46</v>
      </c>
      <c r="H34" s="197">
        <v>0</v>
      </c>
      <c r="I34" s="197">
        <v>0</v>
      </c>
      <c r="J34" s="197">
        <v>31.29</v>
      </c>
      <c r="K34" s="197">
        <v>250.38</v>
      </c>
      <c r="L34" s="197">
        <v>6.52</v>
      </c>
      <c r="M34" s="197">
        <v>1.9</v>
      </c>
      <c r="N34" s="197">
        <v>1.55</v>
      </c>
      <c r="O34" s="197">
        <v>2.19</v>
      </c>
      <c r="P34" s="197">
        <v>0.82</v>
      </c>
      <c r="Q34" s="197">
        <v>5.87</v>
      </c>
      <c r="R34" s="197">
        <v>13.77</v>
      </c>
      <c r="S34" s="197">
        <v>7.71</v>
      </c>
      <c r="T34" s="197">
        <v>0</v>
      </c>
      <c r="U34" s="197">
        <v>1.85</v>
      </c>
      <c r="V34" s="197">
        <v>6.03</v>
      </c>
      <c r="W34" s="197">
        <v>10.44</v>
      </c>
      <c r="X34" s="197">
        <v>33.49</v>
      </c>
      <c r="Y34" s="197">
        <v>0</v>
      </c>
      <c r="Z34" s="197">
        <v>50.56</v>
      </c>
      <c r="AA34" s="197">
        <v>0</v>
      </c>
      <c r="AB34" s="197">
        <v>0</v>
      </c>
      <c r="AC34" s="197">
        <v>0</v>
      </c>
      <c r="AD34" s="197">
        <v>14.67</v>
      </c>
      <c r="AE34" s="197">
        <v>0</v>
      </c>
      <c r="AF34" s="197">
        <v>0</v>
      </c>
      <c r="AG34" s="197">
        <v>-0.12</v>
      </c>
      <c r="AH34" s="197">
        <v>0</v>
      </c>
      <c r="AI34" s="197">
        <v>0</v>
      </c>
      <c r="AJ34" s="197">
        <v>0</v>
      </c>
      <c r="AK34" s="197">
        <v>-6.95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11.53</v>
      </c>
      <c r="E35" s="197">
        <v>0</v>
      </c>
      <c r="F35" s="197">
        <v>0</v>
      </c>
      <c r="G35" s="197">
        <v>21.46</v>
      </c>
      <c r="H35" s="197">
        <v>0</v>
      </c>
      <c r="I35" s="197">
        <v>0</v>
      </c>
      <c r="J35" s="197">
        <v>31.29</v>
      </c>
      <c r="K35" s="197">
        <v>250.38</v>
      </c>
      <c r="L35" s="197">
        <v>6.52</v>
      </c>
      <c r="M35" s="197">
        <v>1.9</v>
      </c>
      <c r="N35" s="197">
        <v>1.55</v>
      </c>
      <c r="O35" s="197">
        <v>2.19</v>
      </c>
      <c r="P35" s="197">
        <v>0.82</v>
      </c>
      <c r="Q35" s="197">
        <v>5.87</v>
      </c>
      <c r="R35" s="197">
        <v>13.77</v>
      </c>
      <c r="S35" s="197">
        <v>7.71</v>
      </c>
      <c r="T35" s="197">
        <v>0</v>
      </c>
      <c r="U35" s="197">
        <v>1.85</v>
      </c>
      <c r="V35" s="197">
        <v>6.03</v>
      </c>
      <c r="W35" s="197">
        <v>10.44</v>
      </c>
      <c r="X35" s="197">
        <v>33.49</v>
      </c>
      <c r="Y35" s="197">
        <v>0</v>
      </c>
      <c r="Z35" s="197">
        <v>50.56</v>
      </c>
      <c r="AA35" s="197">
        <v>0</v>
      </c>
      <c r="AB35" s="197">
        <v>0</v>
      </c>
      <c r="AC35" s="197">
        <v>0</v>
      </c>
      <c r="AD35" s="197">
        <v>13.79</v>
      </c>
      <c r="AE35" s="197">
        <v>0</v>
      </c>
      <c r="AF35" s="197">
        <v>0</v>
      </c>
      <c r="AG35" s="197">
        <v>-0.12</v>
      </c>
      <c r="AH35" s="197">
        <v>0</v>
      </c>
      <c r="AI35" s="197">
        <v>0</v>
      </c>
      <c r="AJ35" s="197">
        <v>0</v>
      </c>
      <c r="AK35" s="197">
        <v>-16.95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11.53</v>
      </c>
      <c r="E36" s="197">
        <v>0</v>
      </c>
      <c r="F36" s="197">
        <v>0</v>
      </c>
      <c r="G36" s="197">
        <v>21.46</v>
      </c>
      <c r="H36" s="197">
        <v>0</v>
      </c>
      <c r="I36" s="197">
        <v>0</v>
      </c>
      <c r="J36" s="197">
        <v>31.29</v>
      </c>
      <c r="K36" s="197">
        <v>250.38</v>
      </c>
      <c r="L36" s="197">
        <v>6.52</v>
      </c>
      <c r="M36" s="197">
        <v>1.9</v>
      </c>
      <c r="N36" s="197">
        <v>1.55</v>
      </c>
      <c r="O36" s="197">
        <v>2.19</v>
      </c>
      <c r="P36" s="197">
        <v>0.82</v>
      </c>
      <c r="Q36" s="197">
        <v>5.87</v>
      </c>
      <c r="R36" s="197">
        <v>13.77</v>
      </c>
      <c r="S36" s="197">
        <v>7.71</v>
      </c>
      <c r="T36" s="197">
        <v>0</v>
      </c>
      <c r="U36" s="197">
        <v>1.85</v>
      </c>
      <c r="V36" s="197">
        <v>6.03</v>
      </c>
      <c r="W36" s="197">
        <v>10.44</v>
      </c>
      <c r="X36" s="197">
        <v>33.49</v>
      </c>
      <c r="Y36" s="197">
        <v>0</v>
      </c>
      <c r="Z36" s="197">
        <v>50.56</v>
      </c>
      <c r="AA36" s="197">
        <v>0</v>
      </c>
      <c r="AB36" s="197">
        <v>0</v>
      </c>
      <c r="AC36" s="197">
        <v>0</v>
      </c>
      <c r="AD36" s="197">
        <v>13.79</v>
      </c>
      <c r="AE36" s="197">
        <v>0</v>
      </c>
      <c r="AF36" s="197">
        <v>0</v>
      </c>
      <c r="AG36" s="197">
        <v>-0.12</v>
      </c>
      <c r="AH36" s="197">
        <v>0</v>
      </c>
      <c r="AI36" s="197">
        <v>0</v>
      </c>
      <c r="AJ36" s="197">
        <v>0</v>
      </c>
      <c r="AK36" s="197">
        <v>-16.95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11.53</v>
      </c>
      <c r="E37" s="197">
        <v>0</v>
      </c>
      <c r="F37" s="197">
        <v>0</v>
      </c>
      <c r="G37" s="197">
        <v>21.46</v>
      </c>
      <c r="H37" s="197">
        <v>0</v>
      </c>
      <c r="I37" s="197">
        <v>0</v>
      </c>
      <c r="J37" s="197">
        <v>31.29</v>
      </c>
      <c r="K37" s="197">
        <v>250.38</v>
      </c>
      <c r="L37" s="197">
        <v>6.52</v>
      </c>
      <c r="M37" s="197">
        <v>1.9</v>
      </c>
      <c r="N37" s="197">
        <v>1.55</v>
      </c>
      <c r="O37" s="197">
        <v>2.19</v>
      </c>
      <c r="P37" s="197">
        <v>0.82</v>
      </c>
      <c r="Q37" s="197">
        <v>5.87</v>
      </c>
      <c r="R37" s="197">
        <v>13.77</v>
      </c>
      <c r="S37" s="197">
        <v>7.71</v>
      </c>
      <c r="T37" s="197">
        <v>0</v>
      </c>
      <c r="U37" s="197">
        <v>1.85</v>
      </c>
      <c r="V37" s="197">
        <v>6.03</v>
      </c>
      <c r="W37" s="197">
        <v>10.44</v>
      </c>
      <c r="X37" s="197">
        <v>33.49</v>
      </c>
      <c r="Y37" s="197">
        <v>0</v>
      </c>
      <c r="Z37" s="197">
        <v>50.56</v>
      </c>
      <c r="AA37" s="197">
        <v>0</v>
      </c>
      <c r="AB37" s="197">
        <v>0</v>
      </c>
      <c r="AC37" s="197">
        <v>0</v>
      </c>
      <c r="AD37" s="197">
        <v>13.79</v>
      </c>
      <c r="AE37" s="197">
        <v>0</v>
      </c>
      <c r="AF37" s="197">
        <v>0</v>
      </c>
      <c r="AG37" s="197">
        <v>-0.12</v>
      </c>
      <c r="AH37" s="197">
        <v>0</v>
      </c>
      <c r="AI37" s="197">
        <v>0</v>
      </c>
      <c r="AJ37" s="197">
        <v>0</v>
      </c>
      <c r="AK37" s="197">
        <v>-16.95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11.3</v>
      </c>
      <c r="E38" s="197">
        <v>0</v>
      </c>
      <c r="F38" s="197">
        <v>0</v>
      </c>
      <c r="G38" s="197">
        <v>21.46</v>
      </c>
      <c r="H38" s="197">
        <v>0</v>
      </c>
      <c r="I38" s="197">
        <v>0</v>
      </c>
      <c r="J38" s="197">
        <v>31.29</v>
      </c>
      <c r="K38" s="197">
        <v>250.38</v>
      </c>
      <c r="L38" s="197">
        <v>6.52</v>
      </c>
      <c r="M38" s="197">
        <v>1.9</v>
      </c>
      <c r="N38" s="197">
        <v>1.55</v>
      </c>
      <c r="O38" s="197">
        <v>2.19</v>
      </c>
      <c r="P38" s="197">
        <v>0.82</v>
      </c>
      <c r="Q38" s="197">
        <v>5.51</v>
      </c>
      <c r="R38" s="197">
        <v>13.77</v>
      </c>
      <c r="S38" s="197">
        <v>7.71</v>
      </c>
      <c r="T38" s="197">
        <v>0</v>
      </c>
      <c r="U38" s="197">
        <v>1.85</v>
      </c>
      <c r="V38" s="197">
        <v>6.03</v>
      </c>
      <c r="W38" s="197">
        <v>10.44</v>
      </c>
      <c r="X38" s="197">
        <v>33.49</v>
      </c>
      <c r="Y38" s="197">
        <v>0</v>
      </c>
      <c r="Z38" s="197">
        <v>50.56</v>
      </c>
      <c r="AA38" s="197">
        <v>0</v>
      </c>
      <c r="AB38" s="197">
        <v>0</v>
      </c>
      <c r="AC38" s="197">
        <v>0</v>
      </c>
      <c r="AD38" s="197">
        <v>13.79</v>
      </c>
      <c r="AE38" s="197">
        <v>0</v>
      </c>
      <c r="AF38" s="197">
        <v>0</v>
      </c>
      <c r="AG38" s="197">
        <v>-0.12</v>
      </c>
      <c r="AH38" s="197">
        <v>0</v>
      </c>
      <c r="AI38" s="197">
        <v>0</v>
      </c>
      <c r="AJ38" s="197">
        <v>0</v>
      </c>
      <c r="AK38" s="197">
        <v>-16.95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11.3</v>
      </c>
      <c r="E39" s="197">
        <v>0</v>
      </c>
      <c r="F39" s="197">
        <v>0</v>
      </c>
      <c r="G39" s="197">
        <v>21.46</v>
      </c>
      <c r="H39" s="197">
        <v>0</v>
      </c>
      <c r="I39" s="197">
        <v>0</v>
      </c>
      <c r="J39" s="197">
        <v>31.29</v>
      </c>
      <c r="K39" s="197">
        <v>250.38</v>
      </c>
      <c r="L39" s="197">
        <v>1.43</v>
      </c>
      <c r="M39" s="197">
        <v>1.9</v>
      </c>
      <c r="N39" s="197">
        <v>1.55</v>
      </c>
      <c r="O39" s="197">
        <v>2.19</v>
      </c>
      <c r="P39" s="197">
        <v>0.82</v>
      </c>
      <c r="Q39" s="197">
        <v>5.0999999999999996</v>
      </c>
      <c r="R39" s="197">
        <v>13.77</v>
      </c>
      <c r="S39" s="197">
        <v>7.59</v>
      </c>
      <c r="T39" s="197">
        <v>0</v>
      </c>
      <c r="U39" s="197">
        <v>1.85</v>
      </c>
      <c r="V39" s="197">
        <v>6.03</v>
      </c>
      <c r="W39" s="197">
        <v>10.44</v>
      </c>
      <c r="X39" s="197">
        <v>33.49</v>
      </c>
      <c r="Y39" s="197">
        <v>0</v>
      </c>
      <c r="Z39" s="197">
        <v>50.56</v>
      </c>
      <c r="AA39" s="197">
        <v>0</v>
      </c>
      <c r="AB39" s="197">
        <v>0</v>
      </c>
      <c r="AC39" s="197">
        <v>0</v>
      </c>
      <c r="AD39" s="197">
        <v>14.23</v>
      </c>
      <c r="AE39" s="197">
        <v>0</v>
      </c>
      <c r="AF39" s="197">
        <v>0</v>
      </c>
      <c r="AG39" s="197">
        <v>-0.12</v>
      </c>
      <c r="AH39" s="197">
        <v>0</v>
      </c>
      <c r="AI39" s="197">
        <v>0</v>
      </c>
      <c r="AJ39" s="197">
        <v>0</v>
      </c>
      <c r="AK39" s="197">
        <v>-16.95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11.3</v>
      </c>
      <c r="E40" s="197">
        <v>0</v>
      </c>
      <c r="F40" s="197">
        <v>0</v>
      </c>
      <c r="G40" s="197">
        <v>21.46</v>
      </c>
      <c r="H40" s="197">
        <v>0</v>
      </c>
      <c r="I40" s="197">
        <v>0</v>
      </c>
      <c r="J40" s="197">
        <v>31.29</v>
      </c>
      <c r="K40" s="197">
        <v>250.38</v>
      </c>
      <c r="L40" s="197">
        <v>6.48</v>
      </c>
      <c r="M40" s="197">
        <v>1.9</v>
      </c>
      <c r="N40" s="197">
        <v>1.55</v>
      </c>
      <c r="O40" s="197">
        <v>2.19</v>
      </c>
      <c r="P40" s="197">
        <v>0.82</v>
      </c>
      <c r="Q40" s="197">
        <v>4.99</v>
      </c>
      <c r="R40" s="197">
        <v>13.77</v>
      </c>
      <c r="S40" s="197">
        <v>7.51</v>
      </c>
      <c r="T40" s="197">
        <v>0</v>
      </c>
      <c r="U40" s="197">
        <v>1.85</v>
      </c>
      <c r="V40" s="197">
        <v>6.03</v>
      </c>
      <c r="W40" s="197">
        <v>10.44</v>
      </c>
      <c r="X40" s="197">
        <v>33.49</v>
      </c>
      <c r="Y40" s="197">
        <v>0</v>
      </c>
      <c r="Z40" s="197">
        <v>50.56</v>
      </c>
      <c r="AA40" s="197">
        <v>0</v>
      </c>
      <c r="AB40" s="197">
        <v>0</v>
      </c>
      <c r="AC40" s="197">
        <v>0</v>
      </c>
      <c r="AD40" s="197">
        <v>14.23</v>
      </c>
      <c r="AE40" s="197">
        <v>0</v>
      </c>
      <c r="AF40" s="197">
        <v>0</v>
      </c>
      <c r="AG40" s="197">
        <v>-0.12</v>
      </c>
      <c r="AH40" s="197">
        <v>0</v>
      </c>
      <c r="AI40" s="197">
        <v>0</v>
      </c>
      <c r="AJ40" s="197">
        <v>0</v>
      </c>
      <c r="AK40" s="197">
        <v>-16.95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11.3</v>
      </c>
      <c r="E41" s="197">
        <v>0</v>
      </c>
      <c r="F41" s="197">
        <v>0</v>
      </c>
      <c r="G41" s="197">
        <v>21.46</v>
      </c>
      <c r="H41" s="197">
        <v>0</v>
      </c>
      <c r="I41" s="197">
        <v>0</v>
      </c>
      <c r="J41" s="197">
        <v>31.29</v>
      </c>
      <c r="K41" s="197">
        <v>242.34</v>
      </c>
      <c r="L41" s="197">
        <v>6.52</v>
      </c>
      <c r="M41" s="197">
        <v>34.67</v>
      </c>
      <c r="N41" s="197">
        <v>1.55</v>
      </c>
      <c r="O41" s="197">
        <v>2.19</v>
      </c>
      <c r="P41" s="197">
        <v>12.98</v>
      </c>
      <c r="Q41" s="197">
        <v>3.78</v>
      </c>
      <c r="R41" s="197">
        <v>13.77</v>
      </c>
      <c r="S41" s="197">
        <v>5.82</v>
      </c>
      <c r="T41" s="197">
        <v>0</v>
      </c>
      <c r="U41" s="197">
        <v>1.85</v>
      </c>
      <c r="V41" s="197">
        <v>6.03</v>
      </c>
      <c r="W41" s="197">
        <v>10.44</v>
      </c>
      <c r="X41" s="197">
        <v>33.49</v>
      </c>
      <c r="Y41" s="197">
        <v>0</v>
      </c>
      <c r="Z41" s="197">
        <v>3.23</v>
      </c>
      <c r="AA41" s="197">
        <v>0</v>
      </c>
      <c r="AB41" s="197">
        <v>0</v>
      </c>
      <c r="AC41" s="197">
        <v>0</v>
      </c>
      <c r="AD41" s="197">
        <v>13.79</v>
      </c>
      <c r="AE41" s="197">
        <v>0</v>
      </c>
      <c r="AF41" s="197">
        <v>0</v>
      </c>
      <c r="AG41" s="197">
        <v>-0.12</v>
      </c>
      <c r="AH41" s="197">
        <v>0</v>
      </c>
      <c r="AI41" s="197">
        <v>0</v>
      </c>
      <c r="AJ41" s="197">
        <v>0</v>
      </c>
      <c r="AK41" s="197">
        <v>-21.95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11.3</v>
      </c>
      <c r="E42" s="197">
        <v>0</v>
      </c>
      <c r="F42" s="197">
        <v>0</v>
      </c>
      <c r="G42" s="197">
        <v>21.46</v>
      </c>
      <c r="H42" s="197">
        <v>0</v>
      </c>
      <c r="I42" s="197">
        <v>0</v>
      </c>
      <c r="J42" s="197">
        <v>31.29</v>
      </c>
      <c r="K42" s="197">
        <v>242.34</v>
      </c>
      <c r="L42" s="197">
        <v>6.52</v>
      </c>
      <c r="M42" s="197">
        <v>34.67</v>
      </c>
      <c r="N42" s="197">
        <v>1.55</v>
      </c>
      <c r="O42" s="197">
        <v>2.19</v>
      </c>
      <c r="P42" s="197">
        <v>12.98</v>
      </c>
      <c r="Q42" s="197">
        <v>3.78</v>
      </c>
      <c r="R42" s="197">
        <v>13.77</v>
      </c>
      <c r="S42" s="197">
        <v>5.82</v>
      </c>
      <c r="T42" s="197">
        <v>0</v>
      </c>
      <c r="U42" s="197">
        <v>1.85</v>
      </c>
      <c r="V42" s="197">
        <v>6.03</v>
      </c>
      <c r="W42" s="197">
        <v>10.44</v>
      </c>
      <c r="X42" s="197">
        <v>33.49</v>
      </c>
      <c r="Y42" s="197">
        <v>0</v>
      </c>
      <c r="Z42" s="197">
        <v>3.23</v>
      </c>
      <c r="AA42" s="197">
        <v>0</v>
      </c>
      <c r="AB42" s="197">
        <v>0</v>
      </c>
      <c r="AC42" s="197">
        <v>0</v>
      </c>
      <c r="AD42" s="197">
        <v>13.79</v>
      </c>
      <c r="AE42" s="197">
        <v>0</v>
      </c>
      <c r="AF42" s="197">
        <v>0</v>
      </c>
      <c r="AG42" s="197">
        <v>0.73</v>
      </c>
      <c r="AH42" s="197">
        <v>0</v>
      </c>
      <c r="AI42" s="197">
        <v>0</v>
      </c>
      <c r="AJ42" s="197">
        <v>0</v>
      </c>
      <c r="AK42" s="197">
        <v>-21.95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11.3</v>
      </c>
      <c r="E43" s="197">
        <v>0</v>
      </c>
      <c r="F43" s="197">
        <v>0</v>
      </c>
      <c r="G43" s="197">
        <v>21.46</v>
      </c>
      <c r="H43" s="197">
        <v>0</v>
      </c>
      <c r="I43" s="197">
        <v>0</v>
      </c>
      <c r="J43" s="197">
        <v>31.29</v>
      </c>
      <c r="K43" s="197">
        <v>254.74</v>
      </c>
      <c r="L43" s="197">
        <v>6.67</v>
      </c>
      <c r="M43" s="197">
        <v>34.67</v>
      </c>
      <c r="N43" s="197">
        <v>27.63</v>
      </c>
      <c r="O43" s="197">
        <v>39.33</v>
      </c>
      <c r="P43" s="197">
        <v>12.98</v>
      </c>
      <c r="Q43" s="197">
        <v>3.83</v>
      </c>
      <c r="R43" s="197">
        <v>10.9</v>
      </c>
      <c r="S43" s="197">
        <v>6.04</v>
      </c>
      <c r="T43" s="197">
        <v>0</v>
      </c>
      <c r="U43" s="197">
        <v>1.85</v>
      </c>
      <c r="V43" s="197">
        <v>6.03</v>
      </c>
      <c r="W43" s="197">
        <v>10.44</v>
      </c>
      <c r="X43" s="197">
        <v>33.49</v>
      </c>
      <c r="Y43" s="197">
        <v>0</v>
      </c>
      <c r="Z43" s="197">
        <v>50.2</v>
      </c>
      <c r="AA43" s="197">
        <v>0</v>
      </c>
      <c r="AB43" s="197">
        <v>0</v>
      </c>
      <c r="AC43" s="197">
        <v>0</v>
      </c>
      <c r="AD43" s="197">
        <v>13.79</v>
      </c>
      <c r="AE43" s="197">
        <v>0</v>
      </c>
      <c r="AF43" s="197">
        <v>0</v>
      </c>
      <c r="AG43" s="197">
        <v>3</v>
      </c>
      <c r="AH43" s="197">
        <v>0</v>
      </c>
      <c r="AI43" s="197">
        <v>0</v>
      </c>
      <c r="AJ43" s="197">
        <v>0</v>
      </c>
      <c r="AK43" s="197">
        <v>-21.95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10.84</v>
      </c>
      <c r="E44" s="197">
        <v>0</v>
      </c>
      <c r="F44" s="197">
        <v>0</v>
      </c>
      <c r="G44" s="197">
        <v>21.46</v>
      </c>
      <c r="H44" s="197">
        <v>0</v>
      </c>
      <c r="I44" s="197">
        <v>0</v>
      </c>
      <c r="J44" s="197">
        <v>31.29</v>
      </c>
      <c r="K44" s="197">
        <v>254.74</v>
      </c>
      <c r="L44" s="197">
        <v>6.7</v>
      </c>
      <c r="M44" s="197">
        <v>34.67</v>
      </c>
      <c r="N44" s="197">
        <v>27.63</v>
      </c>
      <c r="O44" s="197">
        <v>39.33</v>
      </c>
      <c r="P44" s="197">
        <v>12.98</v>
      </c>
      <c r="Q44" s="197">
        <v>3.83</v>
      </c>
      <c r="R44" s="197">
        <v>10.9</v>
      </c>
      <c r="S44" s="197">
        <v>6.04</v>
      </c>
      <c r="T44" s="197">
        <v>0</v>
      </c>
      <c r="U44" s="197">
        <v>1.85</v>
      </c>
      <c r="V44" s="197">
        <v>6.03</v>
      </c>
      <c r="W44" s="197">
        <v>10.44</v>
      </c>
      <c r="X44" s="197">
        <v>33.49</v>
      </c>
      <c r="Y44" s="197">
        <v>0</v>
      </c>
      <c r="Z44" s="197">
        <v>50.2</v>
      </c>
      <c r="AA44" s="197">
        <v>0</v>
      </c>
      <c r="AB44" s="197">
        <v>0</v>
      </c>
      <c r="AC44" s="197">
        <v>0</v>
      </c>
      <c r="AD44" s="197">
        <v>13.79</v>
      </c>
      <c r="AE44" s="197">
        <v>0</v>
      </c>
      <c r="AF44" s="197">
        <v>0</v>
      </c>
      <c r="AG44" s="197">
        <v>3</v>
      </c>
      <c r="AH44" s="197">
        <v>0</v>
      </c>
      <c r="AI44" s="197">
        <v>0</v>
      </c>
      <c r="AJ44" s="197">
        <v>0</v>
      </c>
      <c r="AK44" s="197">
        <v>-21.95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10.84</v>
      </c>
      <c r="E45" s="197">
        <v>0</v>
      </c>
      <c r="F45" s="197">
        <v>0</v>
      </c>
      <c r="G45" s="197">
        <v>21.46</v>
      </c>
      <c r="H45" s="197">
        <v>0</v>
      </c>
      <c r="I45" s="197">
        <v>0</v>
      </c>
      <c r="J45" s="197">
        <v>31.29</v>
      </c>
      <c r="K45" s="197">
        <v>242.34</v>
      </c>
      <c r="L45" s="197">
        <v>6.52</v>
      </c>
      <c r="M45" s="197">
        <v>34.67</v>
      </c>
      <c r="N45" s="197">
        <v>27.63</v>
      </c>
      <c r="O45" s="197">
        <v>39.33</v>
      </c>
      <c r="P45" s="197">
        <v>12.98</v>
      </c>
      <c r="Q45" s="197">
        <v>4.18</v>
      </c>
      <c r="R45" s="197">
        <v>13.77</v>
      </c>
      <c r="S45" s="197">
        <v>0.65</v>
      </c>
      <c r="T45" s="197">
        <v>0</v>
      </c>
      <c r="U45" s="197">
        <v>1.85</v>
      </c>
      <c r="V45" s="197">
        <v>6.03</v>
      </c>
      <c r="W45" s="197">
        <v>10.44</v>
      </c>
      <c r="X45" s="197">
        <v>33.49</v>
      </c>
      <c r="Y45" s="197">
        <v>0</v>
      </c>
      <c r="Z45" s="197">
        <v>55.62</v>
      </c>
      <c r="AA45" s="197">
        <v>0</v>
      </c>
      <c r="AB45" s="197">
        <v>0</v>
      </c>
      <c r="AC45" s="197">
        <v>0</v>
      </c>
      <c r="AD45" s="197">
        <v>13.79</v>
      </c>
      <c r="AE45" s="197">
        <v>0</v>
      </c>
      <c r="AF45" s="197">
        <v>0</v>
      </c>
      <c r="AG45" s="197">
        <v>-0.12</v>
      </c>
      <c r="AH45" s="197">
        <v>0</v>
      </c>
      <c r="AI45" s="197">
        <v>0</v>
      </c>
      <c r="AJ45" s="197">
        <v>0</v>
      </c>
      <c r="AK45" s="197">
        <v>-25.15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10.84</v>
      </c>
      <c r="E46" s="197">
        <v>0</v>
      </c>
      <c r="F46" s="197">
        <v>0</v>
      </c>
      <c r="G46" s="197">
        <v>21.46</v>
      </c>
      <c r="H46" s="197">
        <v>0</v>
      </c>
      <c r="I46" s="197">
        <v>0</v>
      </c>
      <c r="J46" s="197">
        <v>31.29</v>
      </c>
      <c r="K46" s="197">
        <v>242.34</v>
      </c>
      <c r="L46" s="197">
        <v>6.52</v>
      </c>
      <c r="M46" s="197">
        <v>34.67</v>
      </c>
      <c r="N46" s="197">
        <v>27.63</v>
      </c>
      <c r="O46" s="197">
        <v>39.33</v>
      </c>
      <c r="P46" s="197">
        <v>12.98</v>
      </c>
      <c r="Q46" s="197">
        <v>4.18</v>
      </c>
      <c r="R46" s="197">
        <v>13.77</v>
      </c>
      <c r="S46" s="197">
        <v>0.65</v>
      </c>
      <c r="T46" s="197">
        <v>0</v>
      </c>
      <c r="U46" s="197">
        <v>1.85</v>
      </c>
      <c r="V46" s="197">
        <v>6.03</v>
      </c>
      <c r="W46" s="197">
        <v>10.44</v>
      </c>
      <c r="X46" s="197">
        <v>33.49</v>
      </c>
      <c r="Y46" s="197">
        <v>0</v>
      </c>
      <c r="Z46" s="197">
        <v>55.62</v>
      </c>
      <c r="AA46" s="197">
        <v>0</v>
      </c>
      <c r="AB46" s="197">
        <v>0</v>
      </c>
      <c r="AC46" s="197">
        <v>0</v>
      </c>
      <c r="AD46" s="197">
        <v>13.79</v>
      </c>
      <c r="AE46" s="197">
        <v>0</v>
      </c>
      <c r="AF46" s="197">
        <v>0</v>
      </c>
      <c r="AG46" s="197">
        <v>-0.12</v>
      </c>
      <c r="AH46" s="197">
        <v>0</v>
      </c>
      <c r="AI46" s="197">
        <v>0</v>
      </c>
      <c r="AJ46" s="197">
        <v>0</v>
      </c>
      <c r="AK46" s="197">
        <v>-21.15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10.84</v>
      </c>
      <c r="E47" s="197">
        <v>0</v>
      </c>
      <c r="F47" s="197">
        <v>0</v>
      </c>
      <c r="G47" s="197">
        <v>21.46</v>
      </c>
      <c r="H47" s="197">
        <v>0</v>
      </c>
      <c r="I47" s="197">
        <v>0</v>
      </c>
      <c r="J47" s="197">
        <v>31.29</v>
      </c>
      <c r="K47" s="197">
        <v>242.34</v>
      </c>
      <c r="L47" s="197">
        <v>6.52</v>
      </c>
      <c r="M47" s="197">
        <v>34.67</v>
      </c>
      <c r="N47" s="197">
        <v>27.63</v>
      </c>
      <c r="O47" s="197">
        <v>39.33</v>
      </c>
      <c r="P47" s="197">
        <v>12.98</v>
      </c>
      <c r="Q47" s="197">
        <v>4.2300000000000004</v>
      </c>
      <c r="R47" s="197">
        <v>13.77</v>
      </c>
      <c r="S47" s="197">
        <v>0.52</v>
      </c>
      <c r="T47" s="197">
        <v>0</v>
      </c>
      <c r="U47" s="197">
        <v>1.85</v>
      </c>
      <c r="V47" s="197">
        <v>6.03</v>
      </c>
      <c r="W47" s="197">
        <v>10.1</v>
      </c>
      <c r="X47" s="197">
        <v>33.49</v>
      </c>
      <c r="Y47" s="197">
        <v>0</v>
      </c>
      <c r="Z47" s="197">
        <v>55.62</v>
      </c>
      <c r="AA47" s="197">
        <v>0</v>
      </c>
      <c r="AB47" s="197">
        <v>0</v>
      </c>
      <c r="AC47" s="197">
        <v>0</v>
      </c>
      <c r="AD47" s="197">
        <v>13.79</v>
      </c>
      <c r="AE47" s="197">
        <v>0</v>
      </c>
      <c r="AF47" s="197">
        <v>0</v>
      </c>
      <c r="AG47" s="197">
        <v>-0.12</v>
      </c>
      <c r="AH47" s="197">
        <v>0</v>
      </c>
      <c r="AI47" s="197">
        <v>0</v>
      </c>
      <c r="AJ47" s="197">
        <v>0</v>
      </c>
      <c r="AK47" s="197">
        <v>-16.149999999999999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10.84</v>
      </c>
      <c r="E48" s="197">
        <v>0</v>
      </c>
      <c r="F48" s="197">
        <v>0</v>
      </c>
      <c r="G48" s="197">
        <v>21.46</v>
      </c>
      <c r="H48" s="197">
        <v>0</v>
      </c>
      <c r="I48" s="197">
        <v>0</v>
      </c>
      <c r="J48" s="197">
        <v>31.29</v>
      </c>
      <c r="K48" s="197">
        <v>250.39</v>
      </c>
      <c r="L48" s="197">
        <v>6.52</v>
      </c>
      <c r="M48" s="197">
        <v>34.67</v>
      </c>
      <c r="N48" s="197">
        <v>27.63</v>
      </c>
      <c r="O48" s="197">
        <v>39.33</v>
      </c>
      <c r="P48" s="197">
        <v>12.98</v>
      </c>
      <c r="Q48" s="197">
        <v>4.2300000000000004</v>
      </c>
      <c r="R48" s="197">
        <v>13.77</v>
      </c>
      <c r="S48" s="197">
        <v>0.52</v>
      </c>
      <c r="T48" s="197">
        <v>0</v>
      </c>
      <c r="U48" s="197">
        <v>1.85</v>
      </c>
      <c r="V48" s="197">
        <v>6.03</v>
      </c>
      <c r="W48" s="197">
        <v>10.1</v>
      </c>
      <c r="X48" s="197">
        <v>33.49</v>
      </c>
      <c r="Y48" s="197">
        <v>0</v>
      </c>
      <c r="Z48" s="197">
        <v>55.62</v>
      </c>
      <c r="AA48" s="197">
        <v>0</v>
      </c>
      <c r="AB48" s="197">
        <v>0</v>
      </c>
      <c r="AC48" s="197">
        <v>0</v>
      </c>
      <c r="AD48" s="197">
        <v>13.79</v>
      </c>
      <c r="AE48" s="197">
        <v>0</v>
      </c>
      <c r="AF48" s="197">
        <v>0</v>
      </c>
      <c r="AG48" s="197">
        <v>-0.12</v>
      </c>
      <c r="AH48" s="197">
        <v>0</v>
      </c>
      <c r="AI48" s="197">
        <v>0</v>
      </c>
      <c r="AJ48" s="197">
        <v>0</v>
      </c>
      <c r="AK48" s="197">
        <v>-16.149999999999999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10.84</v>
      </c>
      <c r="E49" s="197">
        <v>0</v>
      </c>
      <c r="F49" s="197">
        <v>0</v>
      </c>
      <c r="G49" s="197">
        <v>21.46</v>
      </c>
      <c r="H49" s="197">
        <v>0</v>
      </c>
      <c r="I49" s="197">
        <v>0</v>
      </c>
      <c r="J49" s="197">
        <v>31.29</v>
      </c>
      <c r="K49" s="197">
        <v>250.39</v>
      </c>
      <c r="L49" s="197">
        <v>6.52</v>
      </c>
      <c r="M49" s="197">
        <v>34.67</v>
      </c>
      <c r="N49" s="197">
        <v>27.63</v>
      </c>
      <c r="O49" s="197">
        <v>39.33</v>
      </c>
      <c r="P49" s="197">
        <v>12.98</v>
      </c>
      <c r="Q49" s="197">
        <v>4.33</v>
      </c>
      <c r="R49" s="197">
        <v>13.76</v>
      </c>
      <c r="S49" s="197">
        <v>0.57999999999999996</v>
      </c>
      <c r="T49" s="197">
        <v>0</v>
      </c>
      <c r="U49" s="197">
        <v>1.85</v>
      </c>
      <c r="V49" s="197">
        <v>6.03</v>
      </c>
      <c r="W49" s="197">
        <v>10.1</v>
      </c>
      <c r="X49" s="197">
        <v>33.49</v>
      </c>
      <c r="Y49" s="197">
        <v>0</v>
      </c>
      <c r="Z49" s="197">
        <v>55.62</v>
      </c>
      <c r="AA49" s="197">
        <v>0</v>
      </c>
      <c r="AB49" s="197">
        <v>0</v>
      </c>
      <c r="AC49" s="197">
        <v>0</v>
      </c>
      <c r="AD49" s="197">
        <v>13.79</v>
      </c>
      <c r="AE49" s="197">
        <v>0</v>
      </c>
      <c r="AF49" s="197">
        <v>0</v>
      </c>
      <c r="AG49" s="197">
        <v>-0.12</v>
      </c>
      <c r="AH49" s="197">
        <v>0</v>
      </c>
      <c r="AI49" s="197">
        <v>0</v>
      </c>
      <c r="AJ49" s="197">
        <v>0</v>
      </c>
      <c r="AK49" s="197">
        <v>-16.149999999999999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10.38</v>
      </c>
      <c r="E50" s="197">
        <v>0</v>
      </c>
      <c r="F50" s="197">
        <v>0</v>
      </c>
      <c r="G50" s="197">
        <v>21.46</v>
      </c>
      <c r="H50" s="197">
        <v>0</v>
      </c>
      <c r="I50" s="197">
        <v>0</v>
      </c>
      <c r="J50" s="197">
        <v>31.29</v>
      </c>
      <c r="K50" s="197">
        <v>250.39</v>
      </c>
      <c r="L50" s="197">
        <v>6.52</v>
      </c>
      <c r="M50" s="197">
        <v>34.67</v>
      </c>
      <c r="N50" s="197">
        <v>27.63</v>
      </c>
      <c r="O50" s="197">
        <v>39.33</v>
      </c>
      <c r="P50" s="197">
        <v>12.98</v>
      </c>
      <c r="Q50" s="197">
        <v>4.33</v>
      </c>
      <c r="R50" s="197">
        <v>13.76</v>
      </c>
      <c r="S50" s="197">
        <v>0.57999999999999996</v>
      </c>
      <c r="T50" s="197">
        <v>0</v>
      </c>
      <c r="U50" s="197">
        <v>1.85</v>
      </c>
      <c r="V50" s="197">
        <v>6.03</v>
      </c>
      <c r="W50" s="197">
        <v>10.1</v>
      </c>
      <c r="X50" s="197">
        <v>33.49</v>
      </c>
      <c r="Y50" s="197">
        <v>0</v>
      </c>
      <c r="Z50" s="197">
        <v>55.62</v>
      </c>
      <c r="AA50" s="197">
        <v>0</v>
      </c>
      <c r="AB50" s="197">
        <v>0</v>
      </c>
      <c r="AC50" s="197">
        <v>0</v>
      </c>
      <c r="AD50" s="197">
        <v>13.79</v>
      </c>
      <c r="AE50" s="197">
        <v>0</v>
      </c>
      <c r="AF50" s="197">
        <v>0</v>
      </c>
      <c r="AG50" s="197">
        <v>-0.12</v>
      </c>
      <c r="AH50" s="197">
        <v>0</v>
      </c>
      <c r="AI50" s="197">
        <v>0</v>
      </c>
      <c r="AJ50" s="197">
        <v>0</v>
      </c>
      <c r="AK50" s="197">
        <v>-16.149999999999999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10.38</v>
      </c>
      <c r="E51" s="197">
        <v>0</v>
      </c>
      <c r="F51" s="197">
        <v>0</v>
      </c>
      <c r="G51" s="197">
        <v>21.46</v>
      </c>
      <c r="H51" s="197">
        <v>0</v>
      </c>
      <c r="I51" s="197">
        <v>0</v>
      </c>
      <c r="J51" s="197">
        <v>31.29</v>
      </c>
      <c r="K51" s="197">
        <v>250.39</v>
      </c>
      <c r="L51" s="197">
        <v>6.52</v>
      </c>
      <c r="M51" s="197">
        <v>3.75</v>
      </c>
      <c r="N51" s="197">
        <v>3.05</v>
      </c>
      <c r="O51" s="197">
        <v>4.3099999999999996</v>
      </c>
      <c r="P51" s="197">
        <v>1.61</v>
      </c>
      <c r="Q51" s="197">
        <v>3.78</v>
      </c>
      <c r="R51" s="197">
        <v>13.76</v>
      </c>
      <c r="S51" s="197">
        <v>0</v>
      </c>
      <c r="T51" s="197">
        <v>0</v>
      </c>
      <c r="U51" s="197">
        <v>1.85</v>
      </c>
      <c r="V51" s="197">
        <v>6.03</v>
      </c>
      <c r="W51" s="197">
        <v>10.18</v>
      </c>
      <c r="X51" s="197">
        <v>31.55</v>
      </c>
      <c r="Y51" s="197">
        <v>0</v>
      </c>
      <c r="Z51" s="197">
        <v>65.760000000000005</v>
      </c>
      <c r="AA51" s="197">
        <v>0</v>
      </c>
      <c r="AB51" s="197">
        <v>0</v>
      </c>
      <c r="AC51" s="197">
        <v>0</v>
      </c>
      <c r="AD51" s="197">
        <v>14.23</v>
      </c>
      <c r="AE51" s="197">
        <v>0</v>
      </c>
      <c r="AF51" s="197">
        <v>0</v>
      </c>
      <c r="AG51" s="197">
        <v>-0.12</v>
      </c>
      <c r="AH51" s="197">
        <v>0</v>
      </c>
      <c r="AI51" s="197">
        <v>0</v>
      </c>
      <c r="AJ51" s="197">
        <v>0</v>
      </c>
      <c r="AK51" s="197">
        <v>-16.149999999999999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10.38</v>
      </c>
      <c r="E52" s="197">
        <v>0</v>
      </c>
      <c r="F52" s="197">
        <v>0</v>
      </c>
      <c r="G52" s="197">
        <v>21.46</v>
      </c>
      <c r="H52" s="197">
        <v>0</v>
      </c>
      <c r="I52" s="197">
        <v>0</v>
      </c>
      <c r="J52" s="197">
        <v>31.29</v>
      </c>
      <c r="K52" s="197">
        <v>250.39</v>
      </c>
      <c r="L52" s="197">
        <v>6.52</v>
      </c>
      <c r="M52" s="197">
        <v>3.75</v>
      </c>
      <c r="N52" s="197">
        <v>3.05</v>
      </c>
      <c r="O52" s="197">
        <v>4.3099999999999996</v>
      </c>
      <c r="P52" s="197">
        <v>1.61</v>
      </c>
      <c r="Q52" s="197">
        <v>3.78</v>
      </c>
      <c r="R52" s="197">
        <v>13.76</v>
      </c>
      <c r="S52" s="197">
        <v>0</v>
      </c>
      <c r="T52" s="197">
        <v>0</v>
      </c>
      <c r="U52" s="197">
        <v>1.85</v>
      </c>
      <c r="V52" s="197">
        <v>6.03</v>
      </c>
      <c r="W52" s="197">
        <v>10.18</v>
      </c>
      <c r="X52" s="197">
        <v>31.55</v>
      </c>
      <c r="Y52" s="197">
        <v>0</v>
      </c>
      <c r="Z52" s="197">
        <v>65.760000000000005</v>
      </c>
      <c r="AA52" s="197">
        <v>0</v>
      </c>
      <c r="AB52" s="197">
        <v>0</v>
      </c>
      <c r="AC52" s="197">
        <v>0</v>
      </c>
      <c r="AD52" s="197">
        <v>14.23</v>
      </c>
      <c r="AE52" s="197">
        <v>0</v>
      </c>
      <c r="AF52" s="197">
        <v>0</v>
      </c>
      <c r="AG52" s="197">
        <v>-0.12</v>
      </c>
      <c r="AH52" s="197">
        <v>0</v>
      </c>
      <c r="AI52" s="197">
        <v>0</v>
      </c>
      <c r="AJ52" s="197">
        <v>0</v>
      </c>
      <c r="AK52" s="197">
        <v>-16.149999999999999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10.38</v>
      </c>
      <c r="E53" s="197">
        <v>0</v>
      </c>
      <c r="F53" s="197">
        <v>0</v>
      </c>
      <c r="G53" s="197">
        <v>21.46</v>
      </c>
      <c r="H53" s="197">
        <v>0</v>
      </c>
      <c r="I53" s="197">
        <v>0</v>
      </c>
      <c r="J53" s="197">
        <v>31.29</v>
      </c>
      <c r="K53" s="197">
        <v>250.39</v>
      </c>
      <c r="L53" s="197">
        <v>6.52</v>
      </c>
      <c r="M53" s="197">
        <v>3.75</v>
      </c>
      <c r="N53" s="197">
        <v>3.05</v>
      </c>
      <c r="O53" s="197">
        <v>4.3099999999999996</v>
      </c>
      <c r="P53" s="197">
        <v>1.61</v>
      </c>
      <c r="Q53" s="197">
        <v>3.78</v>
      </c>
      <c r="R53" s="197">
        <v>13.76</v>
      </c>
      <c r="S53" s="197">
        <v>0</v>
      </c>
      <c r="T53" s="197">
        <v>0</v>
      </c>
      <c r="U53" s="197">
        <v>1.85</v>
      </c>
      <c r="V53" s="197">
        <v>6.03</v>
      </c>
      <c r="W53" s="197">
        <v>10.18</v>
      </c>
      <c r="X53" s="197">
        <v>31.55</v>
      </c>
      <c r="Y53" s="197">
        <v>0</v>
      </c>
      <c r="Z53" s="197">
        <v>64.02</v>
      </c>
      <c r="AA53" s="197">
        <v>0</v>
      </c>
      <c r="AB53" s="197">
        <v>0</v>
      </c>
      <c r="AC53" s="197">
        <v>0</v>
      </c>
      <c r="AD53" s="197">
        <v>14.23</v>
      </c>
      <c r="AE53" s="197">
        <v>0</v>
      </c>
      <c r="AF53" s="197">
        <v>0</v>
      </c>
      <c r="AG53" s="197">
        <v>-0.12</v>
      </c>
      <c r="AH53" s="197">
        <v>0</v>
      </c>
      <c r="AI53" s="197">
        <v>0</v>
      </c>
      <c r="AJ53" s="197">
        <v>0</v>
      </c>
      <c r="AK53" s="197">
        <v>-16.149999999999999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10.38</v>
      </c>
      <c r="E54" s="197">
        <v>0</v>
      </c>
      <c r="F54" s="197">
        <v>0</v>
      </c>
      <c r="G54" s="197">
        <v>21.46</v>
      </c>
      <c r="H54" s="197">
        <v>0</v>
      </c>
      <c r="I54" s="197">
        <v>0</v>
      </c>
      <c r="J54" s="197">
        <v>31.29</v>
      </c>
      <c r="K54" s="197">
        <v>250.39</v>
      </c>
      <c r="L54" s="197">
        <v>6.52</v>
      </c>
      <c r="M54" s="197">
        <v>3.75</v>
      </c>
      <c r="N54" s="197">
        <v>3.05</v>
      </c>
      <c r="O54" s="197">
        <v>4.3099999999999996</v>
      </c>
      <c r="P54" s="197">
        <v>1.61</v>
      </c>
      <c r="Q54" s="197">
        <v>3.78</v>
      </c>
      <c r="R54" s="197">
        <v>13.77</v>
      </c>
      <c r="S54" s="197">
        <v>0</v>
      </c>
      <c r="T54" s="197">
        <v>0</v>
      </c>
      <c r="U54" s="197">
        <v>1.85</v>
      </c>
      <c r="V54" s="197">
        <v>6.03</v>
      </c>
      <c r="W54" s="197">
        <v>10.18</v>
      </c>
      <c r="X54" s="197">
        <v>31.55</v>
      </c>
      <c r="Y54" s="197">
        <v>0</v>
      </c>
      <c r="Z54" s="197">
        <v>64.02</v>
      </c>
      <c r="AA54" s="197">
        <v>0</v>
      </c>
      <c r="AB54" s="197">
        <v>0</v>
      </c>
      <c r="AC54" s="197">
        <v>0</v>
      </c>
      <c r="AD54" s="197">
        <v>14.23</v>
      </c>
      <c r="AE54" s="197">
        <v>0</v>
      </c>
      <c r="AF54" s="197">
        <v>0</v>
      </c>
      <c r="AG54" s="197">
        <v>-0.12</v>
      </c>
      <c r="AH54" s="197">
        <v>0</v>
      </c>
      <c r="AI54" s="197">
        <v>0</v>
      </c>
      <c r="AJ54" s="197">
        <v>0</v>
      </c>
      <c r="AK54" s="197">
        <v>-16.149999999999999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10.38</v>
      </c>
      <c r="E55" s="197">
        <v>0</v>
      </c>
      <c r="F55" s="197">
        <v>0</v>
      </c>
      <c r="G55" s="197">
        <v>21.46</v>
      </c>
      <c r="H55" s="197">
        <v>0</v>
      </c>
      <c r="I55" s="197">
        <v>0</v>
      </c>
      <c r="J55" s="197">
        <v>31.29</v>
      </c>
      <c r="K55" s="197">
        <v>245.2</v>
      </c>
      <c r="L55" s="197">
        <v>6.52</v>
      </c>
      <c r="M55" s="197">
        <v>4.59</v>
      </c>
      <c r="N55" s="197">
        <v>5.03</v>
      </c>
      <c r="O55" s="197">
        <v>5.81</v>
      </c>
      <c r="P55" s="197">
        <v>4.9400000000000004</v>
      </c>
      <c r="Q55" s="197">
        <v>3.93</v>
      </c>
      <c r="R55" s="197">
        <v>13.77</v>
      </c>
      <c r="S55" s="197">
        <v>0.17</v>
      </c>
      <c r="T55" s="197">
        <v>0</v>
      </c>
      <c r="U55" s="197">
        <v>1.85</v>
      </c>
      <c r="V55" s="197">
        <v>6.03</v>
      </c>
      <c r="W55" s="197">
        <v>10.18</v>
      </c>
      <c r="X55" s="197">
        <v>31.55</v>
      </c>
      <c r="Y55" s="197">
        <v>0</v>
      </c>
      <c r="Z55" s="197">
        <v>64.02</v>
      </c>
      <c r="AA55" s="197">
        <v>0</v>
      </c>
      <c r="AB55" s="197">
        <v>0</v>
      </c>
      <c r="AC55" s="197">
        <v>0</v>
      </c>
      <c r="AD55" s="197">
        <v>14.23</v>
      </c>
      <c r="AE55" s="197">
        <v>0</v>
      </c>
      <c r="AF55" s="197">
        <v>0</v>
      </c>
      <c r="AG55" s="197">
        <v>-0.12</v>
      </c>
      <c r="AH55" s="197">
        <v>0</v>
      </c>
      <c r="AI55" s="197">
        <v>0</v>
      </c>
      <c r="AJ55" s="197">
        <v>0</v>
      </c>
      <c r="AK55" s="197">
        <v>-16.149999999999999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10.38</v>
      </c>
      <c r="E56" s="197">
        <v>0</v>
      </c>
      <c r="F56" s="197">
        <v>0</v>
      </c>
      <c r="G56" s="197">
        <v>21.46</v>
      </c>
      <c r="H56" s="197">
        <v>0</v>
      </c>
      <c r="I56" s="197">
        <v>0</v>
      </c>
      <c r="J56" s="197">
        <v>31.29</v>
      </c>
      <c r="K56" s="197">
        <v>245.2</v>
      </c>
      <c r="L56" s="197">
        <v>6.52</v>
      </c>
      <c r="M56" s="197">
        <v>4.59</v>
      </c>
      <c r="N56" s="197">
        <v>5.03</v>
      </c>
      <c r="O56" s="197">
        <v>5.81</v>
      </c>
      <c r="P56" s="197">
        <v>4.9400000000000004</v>
      </c>
      <c r="Q56" s="197">
        <v>3.93</v>
      </c>
      <c r="R56" s="197">
        <v>13.77</v>
      </c>
      <c r="S56" s="197">
        <v>0.17</v>
      </c>
      <c r="T56" s="197">
        <v>0</v>
      </c>
      <c r="U56" s="197">
        <v>1.85</v>
      </c>
      <c r="V56" s="197">
        <v>6.03</v>
      </c>
      <c r="W56" s="197">
        <v>10.18</v>
      </c>
      <c r="X56" s="197">
        <v>31.55</v>
      </c>
      <c r="Y56" s="197">
        <v>0</v>
      </c>
      <c r="Z56" s="197">
        <v>64.02</v>
      </c>
      <c r="AA56" s="197">
        <v>0</v>
      </c>
      <c r="AB56" s="197">
        <v>0</v>
      </c>
      <c r="AC56" s="197">
        <v>0</v>
      </c>
      <c r="AD56" s="197">
        <v>14.23</v>
      </c>
      <c r="AE56" s="197">
        <v>0</v>
      </c>
      <c r="AF56" s="197">
        <v>0</v>
      </c>
      <c r="AG56" s="197">
        <v>-0.12</v>
      </c>
      <c r="AH56" s="197">
        <v>0</v>
      </c>
      <c r="AI56" s="197">
        <v>0</v>
      </c>
      <c r="AJ56" s="197">
        <v>0</v>
      </c>
      <c r="AK56" s="197">
        <v>-16.149999999999999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10.38</v>
      </c>
      <c r="E57" s="197">
        <v>0</v>
      </c>
      <c r="F57" s="197">
        <v>0</v>
      </c>
      <c r="G57" s="197">
        <v>21.46</v>
      </c>
      <c r="H57" s="197">
        <v>0</v>
      </c>
      <c r="I57" s="197">
        <v>0</v>
      </c>
      <c r="J57" s="197">
        <v>25.99</v>
      </c>
      <c r="K57" s="197">
        <v>242.34</v>
      </c>
      <c r="L57" s="197">
        <v>6.52</v>
      </c>
      <c r="M57" s="197">
        <v>34.67</v>
      </c>
      <c r="N57" s="197">
        <v>27.63</v>
      </c>
      <c r="O57" s="197">
        <v>39.33</v>
      </c>
      <c r="P57" s="197">
        <v>13.95</v>
      </c>
      <c r="Q57" s="197">
        <v>3.93</v>
      </c>
      <c r="R57" s="197">
        <v>13.75</v>
      </c>
      <c r="S57" s="197">
        <v>0.19</v>
      </c>
      <c r="T57" s="197">
        <v>0</v>
      </c>
      <c r="U57" s="197">
        <v>1.85</v>
      </c>
      <c r="V57" s="197">
        <v>6.03</v>
      </c>
      <c r="W57" s="197">
        <v>11.52</v>
      </c>
      <c r="X57" s="197">
        <v>31.55</v>
      </c>
      <c r="Y57" s="197">
        <v>0</v>
      </c>
      <c r="Z57" s="197">
        <v>64.02</v>
      </c>
      <c r="AA57" s="197">
        <v>0</v>
      </c>
      <c r="AB57" s="197">
        <v>0</v>
      </c>
      <c r="AC57" s="197">
        <v>0</v>
      </c>
      <c r="AD57" s="197">
        <v>14.23</v>
      </c>
      <c r="AE57" s="197">
        <v>0</v>
      </c>
      <c r="AF57" s="197">
        <v>0</v>
      </c>
      <c r="AG57" s="197">
        <v>-0.12</v>
      </c>
      <c r="AH57" s="197">
        <v>0</v>
      </c>
      <c r="AI57" s="197">
        <v>0</v>
      </c>
      <c r="AJ57" s="197">
        <v>0</v>
      </c>
      <c r="AK57" s="197">
        <v>-16.149999999999999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10.38</v>
      </c>
      <c r="E58" s="197">
        <v>0</v>
      </c>
      <c r="F58" s="197">
        <v>0</v>
      </c>
      <c r="G58" s="197">
        <v>21.46</v>
      </c>
      <c r="H58" s="197">
        <v>0</v>
      </c>
      <c r="I58" s="197">
        <v>0</v>
      </c>
      <c r="J58" s="197">
        <v>25.99</v>
      </c>
      <c r="K58" s="197">
        <v>242.34</v>
      </c>
      <c r="L58" s="197">
        <v>6.52</v>
      </c>
      <c r="M58" s="197">
        <v>34.67</v>
      </c>
      <c r="N58" s="197">
        <v>27.63</v>
      </c>
      <c r="O58" s="197">
        <v>39.33</v>
      </c>
      <c r="P58" s="197">
        <v>13.95</v>
      </c>
      <c r="Q58" s="197">
        <v>3.93</v>
      </c>
      <c r="R58" s="197">
        <v>13.75</v>
      </c>
      <c r="S58" s="197">
        <v>0.19</v>
      </c>
      <c r="T58" s="197">
        <v>0</v>
      </c>
      <c r="U58" s="197">
        <v>1.85</v>
      </c>
      <c r="V58" s="197">
        <v>6.03</v>
      </c>
      <c r="W58" s="197">
        <v>11.52</v>
      </c>
      <c r="X58" s="197">
        <v>31.55</v>
      </c>
      <c r="Y58" s="197">
        <v>0</v>
      </c>
      <c r="Z58" s="197">
        <v>64.02</v>
      </c>
      <c r="AA58" s="197">
        <v>0</v>
      </c>
      <c r="AB58" s="197">
        <v>0</v>
      </c>
      <c r="AC58" s="197">
        <v>0</v>
      </c>
      <c r="AD58" s="197">
        <v>14.23</v>
      </c>
      <c r="AE58" s="197">
        <v>0</v>
      </c>
      <c r="AF58" s="197">
        <v>0</v>
      </c>
      <c r="AG58" s="197">
        <v>-0.12</v>
      </c>
      <c r="AH58" s="197">
        <v>0</v>
      </c>
      <c r="AI58" s="197">
        <v>0</v>
      </c>
      <c r="AJ58" s="197">
        <v>0</v>
      </c>
      <c r="AK58" s="197">
        <v>-16.149999999999999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10.38</v>
      </c>
      <c r="E59" s="197">
        <v>0</v>
      </c>
      <c r="F59" s="197">
        <v>0</v>
      </c>
      <c r="G59" s="197">
        <v>21.46</v>
      </c>
      <c r="H59" s="197">
        <v>0</v>
      </c>
      <c r="I59" s="197">
        <v>0</v>
      </c>
      <c r="J59" s="197">
        <v>25.99</v>
      </c>
      <c r="K59" s="197">
        <v>249.04</v>
      </c>
      <c r="L59" s="197">
        <v>6.52</v>
      </c>
      <c r="M59" s="197">
        <v>1.9</v>
      </c>
      <c r="N59" s="197">
        <v>1.97</v>
      </c>
      <c r="O59" s="197">
        <v>8.81</v>
      </c>
      <c r="P59" s="197">
        <v>0.82</v>
      </c>
      <c r="Q59" s="197">
        <v>3.93</v>
      </c>
      <c r="R59" s="197">
        <v>13.77</v>
      </c>
      <c r="S59" s="197">
        <v>0.19</v>
      </c>
      <c r="T59" s="197">
        <v>0</v>
      </c>
      <c r="U59" s="197">
        <v>1.85</v>
      </c>
      <c r="V59" s="197">
        <v>6.03</v>
      </c>
      <c r="W59" s="197">
        <v>11.24</v>
      </c>
      <c r="X59" s="197">
        <v>1.29</v>
      </c>
      <c r="Y59" s="197">
        <v>0</v>
      </c>
      <c r="Z59" s="197">
        <v>3.64</v>
      </c>
      <c r="AA59" s="197">
        <v>0</v>
      </c>
      <c r="AB59" s="197">
        <v>0</v>
      </c>
      <c r="AC59" s="197">
        <v>0</v>
      </c>
      <c r="AD59" s="197">
        <v>14.67</v>
      </c>
      <c r="AE59" s="197">
        <v>0</v>
      </c>
      <c r="AF59" s="197">
        <v>0</v>
      </c>
      <c r="AG59" s="197">
        <v>-0.12</v>
      </c>
      <c r="AH59" s="197">
        <v>0</v>
      </c>
      <c r="AI59" s="197">
        <v>0</v>
      </c>
      <c r="AJ59" s="197">
        <v>0</v>
      </c>
      <c r="AK59" s="197">
        <v>-16.149999999999999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10.38</v>
      </c>
      <c r="E60" s="197">
        <v>0</v>
      </c>
      <c r="F60" s="197">
        <v>0</v>
      </c>
      <c r="G60" s="197">
        <v>21.46</v>
      </c>
      <c r="H60" s="197">
        <v>0</v>
      </c>
      <c r="I60" s="197">
        <v>0</v>
      </c>
      <c r="J60" s="197">
        <v>25.99</v>
      </c>
      <c r="K60" s="197">
        <v>250.39</v>
      </c>
      <c r="L60" s="197">
        <v>6.52</v>
      </c>
      <c r="M60" s="197">
        <v>1.9</v>
      </c>
      <c r="N60" s="197">
        <v>1.55</v>
      </c>
      <c r="O60" s="197">
        <v>2.19</v>
      </c>
      <c r="P60" s="197">
        <v>0.82</v>
      </c>
      <c r="Q60" s="197">
        <v>3.93</v>
      </c>
      <c r="R60" s="197">
        <v>13.77</v>
      </c>
      <c r="S60" s="197">
        <v>0.19</v>
      </c>
      <c r="T60" s="197">
        <v>0</v>
      </c>
      <c r="U60" s="197">
        <v>1.85</v>
      </c>
      <c r="V60" s="197">
        <v>0.27</v>
      </c>
      <c r="W60" s="197">
        <v>1.53</v>
      </c>
      <c r="X60" s="197">
        <v>1.29</v>
      </c>
      <c r="Y60" s="197">
        <v>0</v>
      </c>
      <c r="Z60" s="197">
        <v>3.64</v>
      </c>
      <c r="AA60" s="197">
        <v>0</v>
      </c>
      <c r="AB60" s="197">
        <v>0</v>
      </c>
      <c r="AC60" s="197">
        <v>0</v>
      </c>
      <c r="AD60" s="197">
        <v>14.67</v>
      </c>
      <c r="AE60" s="197">
        <v>0</v>
      </c>
      <c r="AF60" s="197">
        <v>0</v>
      </c>
      <c r="AG60" s="197">
        <v>-0.12</v>
      </c>
      <c r="AH60" s="197">
        <v>0</v>
      </c>
      <c r="AI60" s="197">
        <v>0</v>
      </c>
      <c r="AJ60" s="197">
        <v>0</v>
      </c>
      <c r="AK60" s="197">
        <v>-16.149999999999999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10.38</v>
      </c>
      <c r="E61" s="197">
        <v>0</v>
      </c>
      <c r="F61" s="197">
        <v>0</v>
      </c>
      <c r="G61" s="197">
        <v>21.46</v>
      </c>
      <c r="H61" s="197">
        <v>0</v>
      </c>
      <c r="I61" s="197">
        <v>0</v>
      </c>
      <c r="J61" s="197">
        <v>25.99</v>
      </c>
      <c r="K61" s="197">
        <v>250.39</v>
      </c>
      <c r="L61" s="197">
        <v>6.52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3.93</v>
      </c>
      <c r="R61" s="197">
        <v>13.77</v>
      </c>
      <c r="S61" s="197">
        <v>0.19</v>
      </c>
      <c r="T61" s="197">
        <v>0</v>
      </c>
      <c r="U61" s="197">
        <v>1.85</v>
      </c>
      <c r="V61" s="197">
        <v>0.27</v>
      </c>
      <c r="W61" s="197">
        <v>1.53</v>
      </c>
      <c r="X61" s="197">
        <v>1.29</v>
      </c>
      <c r="Y61" s="197">
        <v>0</v>
      </c>
      <c r="Z61" s="197">
        <v>3.64</v>
      </c>
      <c r="AA61" s="197">
        <v>0</v>
      </c>
      <c r="AB61" s="197">
        <v>0</v>
      </c>
      <c r="AC61" s="197">
        <v>0</v>
      </c>
      <c r="AD61" s="197">
        <v>14.67</v>
      </c>
      <c r="AE61" s="197">
        <v>0</v>
      </c>
      <c r="AF61" s="197">
        <v>0</v>
      </c>
      <c r="AG61" s="197">
        <v>-0.12</v>
      </c>
      <c r="AH61" s="197">
        <v>0</v>
      </c>
      <c r="AI61" s="197">
        <v>0</v>
      </c>
      <c r="AJ61" s="197">
        <v>0</v>
      </c>
      <c r="AK61" s="197">
        <v>-16.149999999999999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10.38</v>
      </c>
      <c r="E62" s="197">
        <v>0</v>
      </c>
      <c r="F62" s="197">
        <v>0</v>
      </c>
      <c r="G62" s="197">
        <v>21.46</v>
      </c>
      <c r="H62" s="197">
        <v>0</v>
      </c>
      <c r="I62" s="197">
        <v>0</v>
      </c>
      <c r="J62" s="197">
        <v>25.99</v>
      </c>
      <c r="K62" s="197">
        <v>250.39</v>
      </c>
      <c r="L62" s="197">
        <v>6.52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3.93</v>
      </c>
      <c r="R62" s="197">
        <v>13.77</v>
      </c>
      <c r="S62" s="197">
        <v>0.19</v>
      </c>
      <c r="T62" s="197">
        <v>0</v>
      </c>
      <c r="U62" s="197">
        <v>1.85</v>
      </c>
      <c r="V62" s="197">
        <v>0.27</v>
      </c>
      <c r="W62" s="197">
        <v>1.53</v>
      </c>
      <c r="X62" s="197">
        <v>1.29</v>
      </c>
      <c r="Y62" s="197">
        <v>0</v>
      </c>
      <c r="Z62" s="197">
        <v>3.64</v>
      </c>
      <c r="AA62" s="197">
        <v>0</v>
      </c>
      <c r="AB62" s="197">
        <v>0</v>
      </c>
      <c r="AC62" s="197">
        <v>0</v>
      </c>
      <c r="AD62" s="197">
        <v>14.67</v>
      </c>
      <c r="AE62" s="197">
        <v>0</v>
      </c>
      <c r="AF62" s="197">
        <v>0</v>
      </c>
      <c r="AG62" s="197">
        <v>-0.12</v>
      </c>
      <c r="AH62" s="197">
        <v>0</v>
      </c>
      <c r="AI62" s="197">
        <v>0</v>
      </c>
      <c r="AJ62" s="197">
        <v>0</v>
      </c>
      <c r="AK62" s="197">
        <v>-16.149999999999999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10.38</v>
      </c>
      <c r="E63" s="197">
        <v>0</v>
      </c>
      <c r="F63" s="197">
        <v>0</v>
      </c>
      <c r="G63" s="197">
        <v>21.46</v>
      </c>
      <c r="H63" s="197">
        <v>0</v>
      </c>
      <c r="I63" s="197">
        <v>0</v>
      </c>
      <c r="J63" s="197">
        <v>25.99</v>
      </c>
      <c r="K63" s="197">
        <v>250.39</v>
      </c>
      <c r="L63" s="197">
        <v>6.52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3.93</v>
      </c>
      <c r="R63" s="197">
        <v>0.55000000000000004</v>
      </c>
      <c r="S63" s="197">
        <v>0.19</v>
      </c>
      <c r="T63" s="197">
        <v>0</v>
      </c>
      <c r="U63" s="197">
        <v>1.85</v>
      </c>
      <c r="V63" s="197">
        <v>0.27</v>
      </c>
      <c r="W63" s="197">
        <v>1.53</v>
      </c>
      <c r="X63" s="197">
        <v>1.29</v>
      </c>
      <c r="Y63" s="197">
        <v>0</v>
      </c>
      <c r="Z63" s="197">
        <v>3.64</v>
      </c>
      <c r="AA63" s="197">
        <v>0</v>
      </c>
      <c r="AB63" s="197">
        <v>0</v>
      </c>
      <c r="AC63" s="197">
        <v>0</v>
      </c>
      <c r="AD63" s="197">
        <v>14.67</v>
      </c>
      <c r="AE63" s="197">
        <v>0</v>
      </c>
      <c r="AF63" s="197">
        <v>0</v>
      </c>
      <c r="AG63" s="197">
        <v>1.02</v>
      </c>
      <c r="AH63" s="197">
        <v>0</v>
      </c>
      <c r="AI63" s="197">
        <v>0</v>
      </c>
      <c r="AJ63" s="197">
        <v>0</v>
      </c>
      <c r="AK63" s="197">
        <v>-43.15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10.38</v>
      </c>
      <c r="E64" s="197">
        <v>0</v>
      </c>
      <c r="F64" s="197">
        <v>0</v>
      </c>
      <c r="G64" s="197">
        <v>21.46</v>
      </c>
      <c r="H64" s="197">
        <v>0</v>
      </c>
      <c r="I64" s="197">
        <v>0</v>
      </c>
      <c r="J64" s="197">
        <v>25.99</v>
      </c>
      <c r="K64" s="197">
        <v>192.17</v>
      </c>
      <c r="L64" s="197">
        <v>6.52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3.93</v>
      </c>
      <c r="R64" s="197">
        <v>0.55000000000000004</v>
      </c>
      <c r="S64" s="197">
        <v>0.19</v>
      </c>
      <c r="T64" s="197">
        <v>0</v>
      </c>
      <c r="U64" s="197">
        <v>1.85</v>
      </c>
      <c r="V64" s="197">
        <v>0.27</v>
      </c>
      <c r="W64" s="197">
        <v>1.53</v>
      </c>
      <c r="X64" s="197">
        <v>1.29</v>
      </c>
      <c r="Y64" s="197">
        <v>0</v>
      </c>
      <c r="Z64" s="197">
        <v>3.64</v>
      </c>
      <c r="AA64" s="197">
        <v>0</v>
      </c>
      <c r="AB64" s="197">
        <v>0</v>
      </c>
      <c r="AC64" s="197">
        <v>0</v>
      </c>
      <c r="AD64" s="197">
        <v>14.67</v>
      </c>
      <c r="AE64" s="197">
        <v>0</v>
      </c>
      <c r="AF64" s="197">
        <v>0</v>
      </c>
      <c r="AG64" s="197">
        <v>1.02</v>
      </c>
      <c r="AH64" s="197">
        <v>0</v>
      </c>
      <c r="AI64" s="197">
        <v>0</v>
      </c>
      <c r="AJ64" s="197">
        <v>0</v>
      </c>
      <c r="AK64" s="197">
        <v>-43.15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10.38</v>
      </c>
      <c r="E65" s="197">
        <v>0</v>
      </c>
      <c r="F65" s="197">
        <v>0</v>
      </c>
      <c r="G65" s="197">
        <v>21.46</v>
      </c>
      <c r="H65" s="197">
        <v>0</v>
      </c>
      <c r="I65" s="197">
        <v>0</v>
      </c>
      <c r="J65" s="197">
        <v>25.99</v>
      </c>
      <c r="K65" s="197">
        <v>172.77</v>
      </c>
      <c r="L65" s="197">
        <v>6.52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3.93</v>
      </c>
      <c r="R65" s="197">
        <v>0.55000000000000004</v>
      </c>
      <c r="S65" s="197">
        <v>0.19</v>
      </c>
      <c r="T65" s="197">
        <v>0</v>
      </c>
      <c r="U65" s="197">
        <v>1.85</v>
      </c>
      <c r="V65" s="197">
        <v>0.27</v>
      </c>
      <c r="W65" s="197">
        <v>3.15</v>
      </c>
      <c r="X65" s="197">
        <v>1.29</v>
      </c>
      <c r="Y65" s="197">
        <v>0</v>
      </c>
      <c r="Z65" s="197">
        <v>3.64</v>
      </c>
      <c r="AA65" s="197">
        <v>0</v>
      </c>
      <c r="AB65" s="197">
        <v>0</v>
      </c>
      <c r="AC65" s="197">
        <v>0</v>
      </c>
      <c r="AD65" s="197">
        <v>14.67</v>
      </c>
      <c r="AE65" s="197">
        <v>0</v>
      </c>
      <c r="AF65" s="197">
        <v>0</v>
      </c>
      <c r="AG65" s="197">
        <v>1.02</v>
      </c>
      <c r="AH65" s="197">
        <v>0</v>
      </c>
      <c r="AI65" s="197">
        <v>0</v>
      </c>
      <c r="AJ65" s="197">
        <v>0</v>
      </c>
      <c r="AK65" s="197">
        <v>-43.15</v>
      </c>
      <c r="AL65" s="197">
        <v>0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10.38</v>
      </c>
      <c r="E66" s="197">
        <v>0</v>
      </c>
      <c r="F66" s="197">
        <v>0</v>
      </c>
      <c r="G66" s="197">
        <v>21.46</v>
      </c>
      <c r="H66" s="197">
        <v>0</v>
      </c>
      <c r="I66" s="197">
        <v>0</v>
      </c>
      <c r="J66" s="197">
        <v>25.99</v>
      </c>
      <c r="K66" s="197">
        <v>124.26</v>
      </c>
      <c r="L66" s="197">
        <v>6.52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3.93</v>
      </c>
      <c r="R66" s="197">
        <v>0.55000000000000004</v>
      </c>
      <c r="S66" s="197">
        <v>0.19</v>
      </c>
      <c r="T66" s="197">
        <v>0</v>
      </c>
      <c r="U66" s="197">
        <v>1.85</v>
      </c>
      <c r="V66" s="197">
        <v>0.27</v>
      </c>
      <c r="W66" s="197">
        <v>3.15</v>
      </c>
      <c r="X66" s="197">
        <v>1.29</v>
      </c>
      <c r="Y66" s="197">
        <v>0</v>
      </c>
      <c r="Z66" s="197">
        <v>3.64</v>
      </c>
      <c r="AA66" s="197">
        <v>0</v>
      </c>
      <c r="AB66" s="197">
        <v>0</v>
      </c>
      <c r="AC66" s="197">
        <v>0</v>
      </c>
      <c r="AD66" s="197">
        <v>14.67</v>
      </c>
      <c r="AE66" s="197">
        <v>0</v>
      </c>
      <c r="AF66" s="197">
        <v>0</v>
      </c>
      <c r="AG66" s="197">
        <v>1.02</v>
      </c>
      <c r="AH66" s="197">
        <v>0</v>
      </c>
      <c r="AI66" s="197">
        <v>0</v>
      </c>
      <c r="AJ66" s="197">
        <v>0</v>
      </c>
      <c r="AK66" s="197">
        <v>-43.15</v>
      </c>
      <c r="AL66" s="197">
        <v>0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10.38</v>
      </c>
      <c r="E67" s="197">
        <v>0</v>
      </c>
      <c r="F67" s="197">
        <v>0</v>
      </c>
      <c r="G67" s="197">
        <v>21.46</v>
      </c>
      <c r="H67" s="197">
        <v>0</v>
      </c>
      <c r="I67" s="197">
        <v>0</v>
      </c>
      <c r="J67" s="197">
        <v>25.99</v>
      </c>
      <c r="K67" s="197">
        <v>201.88</v>
      </c>
      <c r="L67" s="197">
        <v>6.52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3.93</v>
      </c>
      <c r="R67" s="197">
        <v>13.77</v>
      </c>
      <c r="S67" s="197">
        <v>0.19</v>
      </c>
      <c r="T67" s="197">
        <v>0</v>
      </c>
      <c r="U67" s="197">
        <v>1.85</v>
      </c>
      <c r="V67" s="197">
        <v>0.27</v>
      </c>
      <c r="W67" s="197">
        <v>3.15</v>
      </c>
      <c r="X67" s="197">
        <v>1.29</v>
      </c>
      <c r="Y67" s="197">
        <v>0</v>
      </c>
      <c r="Z67" s="197">
        <v>3.64</v>
      </c>
      <c r="AA67" s="197">
        <v>0</v>
      </c>
      <c r="AB67" s="197">
        <v>0</v>
      </c>
      <c r="AC67" s="197">
        <v>0</v>
      </c>
      <c r="AD67" s="197">
        <v>14.67</v>
      </c>
      <c r="AE67" s="197">
        <v>0</v>
      </c>
      <c r="AF67" s="197">
        <v>0</v>
      </c>
      <c r="AG67" s="197">
        <v>1.02</v>
      </c>
      <c r="AH67" s="197">
        <v>0</v>
      </c>
      <c r="AI67" s="197">
        <v>0</v>
      </c>
      <c r="AJ67" s="197">
        <v>0</v>
      </c>
      <c r="AK67" s="197">
        <v>-43.15</v>
      </c>
      <c r="AL67" s="197">
        <v>0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10.38</v>
      </c>
      <c r="E68" s="197">
        <v>0</v>
      </c>
      <c r="F68" s="197">
        <v>0</v>
      </c>
      <c r="G68" s="197">
        <v>21.46</v>
      </c>
      <c r="H68" s="197">
        <v>0</v>
      </c>
      <c r="I68" s="197">
        <v>0</v>
      </c>
      <c r="J68" s="197">
        <v>25.99</v>
      </c>
      <c r="K68" s="197">
        <v>201.88</v>
      </c>
      <c r="L68" s="197">
        <v>6.52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3.93</v>
      </c>
      <c r="R68" s="197">
        <v>13.77</v>
      </c>
      <c r="S68" s="197">
        <v>0.19</v>
      </c>
      <c r="T68" s="197">
        <v>0</v>
      </c>
      <c r="U68" s="197">
        <v>1.85</v>
      </c>
      <c r="V68" s="197">
        <v>0.27</v>
      </c>
      <c r="W68" s="197">
        <v>3.15</v>
      </c>
      <c r="X68" s="197">
        <v>1.29</v>
      </c>
      <c r="Y68" s="197">
        <v>0</v>
      </c>
      <c r="Z68" s="197">
        <v>3.64</v>
      </c>
      <c r="AA68" s="197">
        <v>0</v>
      </c>
      <c r="AB68" s="197">
        <v>0</v>
      </c>
      <c r="AC68" s="197">
        <v>0</v>
      </c>
      <c r="AD68" s="197">
        <v>14.67</v>
      </c>
      <c r="AE68" s="197">
        <v>0</v>
      </c>
      <c r="AF68" s="197">
        <v>0</v>
      </c>
      <c r="AG68" s="197">
        <v>1.02</v>
      </c>
      <c r="AH68" s="197">
        <v>0</v>
      </c>
      <c r="AI68" s="197">
        <v>0</v>
      </c>
      <c r="AJ68" s="197">
        <v>0</v>
      </c>
      <c r="AK68" s="197">
        <v>-43.15</v>
      </c>
      <c r="AL68" s="197">
        <v>0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10.38</v>
      </c>
      <c r="E69" s="197">
        <v>0</v>
      </c>
      <c r="F69" s="197">
        <v>0</v>
      </c>
      <c r="G69" s="197">
        <v>21.46</v>
      </c>
      <c r="H69" s="197">
        <v>0</v>
      </c>
      <c r="I69" s="197">
        <v>0</v>
      </c>
      <c r="J69" s="197">
        <v>25.99</v>
      </c>
      <c r="K69" s="197">
        <v>211.58</v>
      </c>
      <c r="L69" s="197">
        <v>6.52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3.93</v>
      </c>
      <c r="R69" s="197">
        <v>13.77</v>
      </c>
      <c r="S69" s="197">
        <v>0.19</v>
      </c>
      <c r="T69" s="197">
        <v>0</v>
      </c>
      <c r="U69" s="197">
        <v>1.85</v>
      </c>
      <c r="V69" s="197">
        <v>0.27</v>
      </c>
      <c r="W69" s="197">
        <v>3.15</v>
      </c>
      <c r="X69" s="197">
        <v>1.29</v>
      </c>
      <c r="Y69" s="197">
        <v>0</v>
      </c>
      <c r="Z69" s="197">
        <v>3.64</v>
      </c>
      <c r="AA69" s="197">
        <v>0</v>
      </c>
      <c r="AB69" s="197">
        <v>0</v>
      </c>
      <c r="AC69" s="197">
        <v>0</v>
      </c>
      <c r="AD69" s="197">
        <v>14.67</v>
      </c>
      <c r="AE69" s="197">
        <v>0</v>
      </c>
      <c r="AF69" s="197">
        <v>0</v>
      </c>
      <c r="AG69" s="197">
        <v>1.02</v>
      </c>
      <c r="AH69" s="197">
        <v>0</v>
      </c>
      <c r="AI69" s="197">
        <v>0</v>
      </c>
      <c r="AJ69" s="197">
        <v>0</v>
      </c>
      <c r="AK69" s="197">
        <v>-47.15</v>
      </c>
      <c r="AL69" s="197">
        <v>0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10.38</v>
      </c>
      <c r="E70" s="197">
        <v>0</v>
      </c>
      <c r="F70" s="197">
        <v>0</v>
      </c>
      <c r="G70" s="197">
        <v>21.46</v>
      </c>
      <c r="H70" s="197">
        <v>0</v>
      </c>
      <c r="I70" s="197">
        <v>0</v>
      </c>
      <c r="J70" s="197">
        <v>25.99</v>
      </c>
      <c r="K70" s="197">
        <v>211.58</v>
      </c>
      <c r="L70" s="197">
        <v>6.52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3.93</v>
      </c>
      <c r="R70" s="197">
        <v>13.77</v>
      </c>
      <c r="S70" s="197">
        <v>0.19</v>
      </c>
      <c r="T70" s="197">
        <v>0</v>
      </c>
      <c r="U70" s="197">
        <v>1.85</v>
      </c>
      <c r="V70" s="197">
        <v>0.27</v>
      </c>
      <c r="W70" s="197">
        <v>3.15</v>
      </c>
      <c r="X70" s="197">
        <v>1.29</v>
      </c>
      <c r="Y70" s="197">
        <v>0</v>
      </c>
      <c r="Z70" s="197">
        <v>3.64</v>
      </c>
      <c r="AA70" s="197">
        <v>0</v>
      </c>
      <c r="AB70" s="197">
        <v>0</v>
      </c>
      <c r="AC70" s="197">
        <v>0</v>
      </c>
      <c r="AD70" s="197">
        <v>14.67</v>
      </c>
      <c r="AE70" s="197">
        <v>0</v>
      </c>
      <c r="AF70" s="197">
        <v>0</v>
      </c>
      <c r="AG70" s="197">
        <v>1.02</v>
      </c>
      <c r="AH70" s="197">
        <v>0</v>
      </c>
      <c r="AI70" s="197">
        <v>0</v>
      </c>
      <c r="AJ70" s="197">
        <v>0</v>
      </c>
      <c r="AK70" s="197">
        <v>-56.15</v>
      </c>
      <c r="AL70" s="197">
        <v>0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10.38</v>
      </c>
      <c r="E71" s="197">
        <v>0</v>
      </c>
      <c r="F71" s="197">
        <v>0</v>
      </c>
      <c r="G71" s="197">
        <v>21.46</v>
      </c>
      <c r="H71" s="197">
        <v>0</v>
      </c>
      <c r="I71" s="197">
        <v>0</v>
      </c>
      <c r="J71" s="197">
        <v>25.99</v>
      </c>
      <c r="K71" s="197">
        <v>211.57</v>
      </c>
      <c r="L71" s="197">
        <v>6.52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3.93</v>
      </c>
      <c r="R71" s="197">
        <v>13.77</v>
      </c>
      <c r="S71" s="197">
        <v>0.2</v>
      </c>
      <c r="T71" s="197">
        <v>0</v>
      </c>
      <c r="U71" s="197">
        <v>1.85</v>
      </c>
      <c r="V71" s="197">
        <v>0.27</v>
      </c>
      <c r="W71" s="197">
        <v>3.15</v>
      </c>
      <c r="X71" s="197">
        <v>1.29</v>
      </c>
      <c r="Y71" s="197">
        <v>0</v>
      </c>
      <c r="Z71" s="197">
        <v>3.64</v>
      </c>
      <c r="AA71" s="197">
        <v>0</v>
      </c>
      <c r="AB71" s="197">
        <v>0</v>
      </c>
      <c r="AC71" s="197">
        <v>0</v>
      </c>
      <c r="AD71" s="197">
        <v>14.67</v>
      </c>
      <c r="AE71" s="197">
        <v>0</v>
      </c>
      <c r="AF71" s="197">
        <v>0</v>
      </c>
      <c r="AG71" s="197">
        <v>1.02</v>
      </c>
      <c r="AH71" s="197">
        <v>0</v>
      </c>
      <c r="AI71" s="197">
        <v>0</v>
      </c>
      <c r="AJ71" s="197">
        <v>0</v>
      </c>
      <c r="AK71" s="197">
        <v>-47.15</v>
      </c>
      <c r="AL71" s="197">
        <v>0</v>
      </c>
      <c r="AM71" s="197">
        <v>0</v>
      </c>
      <c r="AN71" s="197">
        <v>0</v>
      </c>
      <c r="AO71" s="197">
        <v>253.54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10.38</v>
      </c>
      <c r="E72" s="197">
        <v>0</v>
      </c>
      <c r="F72" s="197">
        <v>0</v>
      </c>
      <c r="G72" s="197">
        <v>21.46</v>
      </c>
      <c r="H72" s="197">
        <v>0</v>
      </c>
      <c r="I72" s="197">
        <v>0</v>
      </c>
      <c r="J72" s="197">
        <v>25.99</v>
      </c>
      <c r="K72" s="197">
        <v>192.17</v>
      </c>
      <c r="L72" s="197">
        <v>6.52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3.93</v>
      </c>
      <c r="R72" s="197">
        <v>13.77</v>
      </c>
      <c r="S72" s="197">
        <v>0.2</v>
      </c>
      <c r="T72" s="197">
        <v>0</v>
      </c>
      <c r="U72" s="197">
        <v>1.85</v>
      </c>
      <c r="V72" s="197">
        <v>0.27</v>
      </c>
      <c r="W72" s="197">
        <v>3.15</v>
      </c>
      <c r="X72" s="197">
        <v>1.29</v>
      </c>
      <c r="Y72" s="197">
        <v>0</v>
      </c>
      <c r="Z72" s="197">
        <v>3.64</v>
      </c>
      <c r="AA72" s="197">
        <v>0</v>
      </c>
      <c r="AB72" s="197">
        <v>0</v>
      </c>
      <c r="AC72" s="197">
        <v>0</v>
      </c>
      <c r="AD72" s="197">
        <v>14.67</v>
      </c>
      <c r="AE72" s="197">
        <v>0</v>
      </c>
      <c r="AF72" s="197">
        <v>0</v>
      </c>
      <c r="AG72" s="197">
        <v>1.02</v>
      </c>
      <c r="AH72" s="197">
        <v>0</v>
      </c>
      <c r="AI72" s="197">
        <v>0</v>
      </c>
      <c r="AJ72" s="197">
        <v>0</v>
      </c>
      <c r="AK72" s="197">
        <v>-47.15</v>
      </c>
      <c r="AL72" s="197">
        <v>0</v>
      </c>
      <c r="AM72" s="197">
        <v>0</v>
      </c>
      <c r="AN72" s="197">
        <v>0</v>
      </c>
      <c r="AO72" s="197">
        <v>253.54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10.38</v>
      </c>
      <c r="E73" s="197">
        <v>0</v>
      </c>
      <c r="F73" s="197">
        <v>0</v>
      </c>
      <c r="G73" s="197">
        <v>21.46</v>
      </c>
      <c r="H73" s="197">
        <v>0</v>
      </c>
      <c r="I73" s="197">
        <v>0</v>
      </c>
      <c r="J73" s="197">
        <v>25.99</v>
      </c>
      <c r="K73" s="197">
        <v>143.66</v>
      </c>
      <c r="L73" s="197">
        <v>6.52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3.93</v>
      </c>
      <c r="R73" s="197">
        <v>0.55000000000000004</v>
      </c>
      <c r="S73" s="197">
        <v>0.2</v>
      </c>
      <c r="T73" s="197">
        <v>0</v>
      </c>
      <c r="U73" s="197">
        <v>1.85</v>
      </c>
      <c r="V73" s="197">
        <v>0.27</v>
      </c>
      <c r="W73" s="197">
        <v>3.15</v>
      </c>
      <c r="X73" s="197">
        <v>1.29</v>
      </c>
      <c r="Y73" s="197">
        <v>0</v>
      </c>
      <c r="Z73" s="197">
        <v>3.64</v>
      </c>
      <c r="AA73" s="197">
        <v>0</v>
      </c>
      <c r="AB73" s="197">
        <v>0</v>
      </c>
      <c r="AC73" s="197">
        <v>0</v>
      </c>
      <c r="AD73" s="197">
        <v>14.67</v>
      </c>
      <c r="AE73" s="197">
        <v>0</v>
      </c>
      <c r="AF73" s="197">
        <v>0</v>
      </c>
      <c r="AG73" s="197">
        <v>1.02</v>
      </c>
      <c r="AH73" s="197">
        <v>0</v>
      </c>
      <c r="AI73" s="197">
        <v>0</v>
      </c>
      <c r="AJ73" s="197">
        <v>0</v>
      </c>
      <c r="AK73" s="197">
        <v>-47.15</v>
      </c>
      <c r="AL73" s="197">
        <v>0</v>
      </c>
      <c r="AM73" s="197">
        <v>0</v>
      </c>
      <c r="AN73" s="197">
        <v>0</v>
      </c>
      <c r="AO73" s="197">
        <v>253.54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10.38</v>
      </c>
      <c r="E74" s="197">
        <v>0</v>
      </c>
      <c r="F74" s="197">
        <v>0</v>
      </c>
      <c r="G74" s="197">
        <v>21.46</v>
      </c>
      <c r="H74" s="197">
        <v>0</v>
      </c>
      <c r="I74" s="197">
        <v>0</v>
      </c>
      <c r="J74" s="197">
        <v>25.99</v>
      </c>
      <c r="K74" s="197">
        <v>75.75</v>
      </c>
      <c r="L74" s="197">
        <v>6.52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3.93</v>
      </c>
      <c r="R74" s="197">
        <v>0.55000000000000004</v>
      </c>
      <c r="S74" s="197">
        <v>0.2</v>
      </c>
      <c r="T74" s="197">
        <v>0</v>
      </c>
      <c r="U74" s="197">
        <v>1.85</v>
      </c>
      <c r="V74" s="197">
        <v>0.27</v>
      </c>
      <c r="W74" s="197">
        <v>3.15</v>
      </c>
      <c r="X74" s="197">
        <v>1.29</v>
      </c>
      <c r="Y74" s="197">
        <v>0</v>
      </c>
      <c r="Z74" s="197">
        <v>3.64</v>
      </c>
      <c r="AA74" s="197">
        <v>0</v>
      </c>
      <c r="AB74" s="197">
        <v>0</v>
      </c>
      <c r="AC74" s="197">
        <v>0</v>
      </c>
      <c r="AD74" s="197">
        <v>14.67</v>
      </c>
      <c r="AE74" s="197">
        <v>0</v>
      </c>
      <c r="AF74" s="197">
        <v>0</v>
      </c>
      <c r="AG74" s="197">
        <v>1.02</v>
      </c>
      <c r="AH74" s="197">
        <v>0</v>
      </c>
      <c r="AI74" s="197">
        <v>0</v>
      </c>
      <c r="AJ74" s="197">
        <v>0</v>
      </c>
      <c r="AK74" s="197">
        <v>-36.75</v>
      </c>
      <c r="AL74" s="197">
        <v>0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10.38</v>
      </c>
      <c r="E75" s="197">
        <v>0</v>
      </c>
      <c r="F75" s="197">
        <v>0</v>
      </c>
      <c r="G75" s="197">
        <v>21.46</v>
      </c>
      <c r="H75" s="197">
        <v>0</v>
      </c>
      <c r="I75" s="197">
        <v>0</v>
      </c>
      <c r="J75" s="197">
        <v>25.99</v>
      </c>
      <c r="K75" s="197">
        <v>15.27</v>
      </c>
      <c r="L75" s="197">
        <v>6.52</v>
      </c>
      <c r="M75" s="197">
        <v>1.9</v>
      </c>
      <c r="N75" s="197">
        <v>1.55</v>
      </c>
      <c r="O75" s="197">
        <v>2.19</v>
      </c>
      <c r="P75" s="197">
        <v>0.82</v>
      </c>
      <c r="Q75" s="197">
        <v>3.93</v>
      </c>
      <c r="R75" s="197">
        <v>0.55000000000000004</v>
      </c>
      <c r="S75" s="197">
        <v>0.2</v>
      </c>
      <c r="T75" s="197">
        <v>0</v>
      </c>
      <c r="U75" s="197">
        <v>1.85</v>
      </c>
      <c r="V75" s="197">
        <v>0.27</v>
      </c>
      <c r="W75" s="197">
        <v>3.15</v>
      </c>
      <c r="X75" s="197">
        <v>1.29</v>
      </c>
      <c r="Y75" s="197">
        <v>0</v>
      </c>
      <c r="Z75" s="197">
        <v>3.64</v>
      </c>
      <c r="AA75" s="197">
        <v>0</v>
      </c>
      <c r="AB75" s="197">
        <v>0</v>
      </c>
      <c r="AC75" s="197">
        <v>0</v>
      </c>
      <c r="AD75" s="197">
        <v>15.11</v>
      </c>
      <c r="AE75" s="197">
        <v>0</v>
      </c>
      <c r="AF75" s="197">
        <v>0</v>
      </c>
      <c r="AG75" s="197">
        <v>1.02</v>
      </c>
      <c r="AH75" s="197">
        <v>0</v>
      </c>
      <c r="AI75" s="197">
        <v>14.15</v>
      </c>
      <c r="AJ75" s="197">
        <v>0</v>
      </c>
      <c r="AK75" s="197">
        <v>-36.75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10.38</v>
      </c>
      <c r="E76" s="197">
        <v>0</v>
      </c>
      <c r="F76" s="197">
        <v>0</v>
      </c>
      <c r="G76" s="197">
        <v>21.46</v>
      </c>
      <c r="H76" s="197">
        <v>0</v>
      </c>
      <c r="I76" s="197">
        <v>0</v>
      </c>
      <c r="J76" s="197">
        <v>25.99</v>
      </c>
      <c r="K76" s="197">
        <v>15.27</v>
      </c>
      <c r="L76" s="197">
        <v>6.52</v>
      </c>
      <c r="M76" s="197">
        <v>1.9</v>
      </c>
      <c r="N76" s="197">
        <v>1.55</v>
      </c>
      <c r="O76" s="197">
        <v>2.19</v>
      </c>
      <c r="P76" s="197">
        <v>0.82</v>
      </c>
      <c r="Q76" s="197">
        <v>3.93</v>
      </c>
      <c r="R76" s="197">
        <v>0.55000000000000004</v>
      </c>
      <c r="S76" s="197">
        <v>0.2</v>
      </c>
      <c r="T76" s="197">
        <v>0</v>
      </c>
      <c r="U76" s="197">
        <v>1.85</v>
      </c>
      <c r="V76" s="197">
        <v>0.27</v>
      </c>
      <c r="W76" s="197">
        <v>3.15</v>
      </c>
      <c r="X76" s="197">
        <v>1.29</v>
      </c>
      <c r="Y76" s="197">
        <v>0</v>
      </c>
      <c r="Z76" s="197">
        <v>3.64</v>
      </c>
      <c r="AA76" s="197">
        <v>0</v>
      </c>
      <c r="AB76" s="197">
        <v>0</v>
      </c>
      <c r="AC76" s="197">
        <v>0</v>
      </c>
      <c r="AD76" s="197">
        <v>14.23</v>
      </c>
      <c r="AE76" s="197">
        <v>0</v>
      </c>
      <c r="AF76" s="197">
        <v>0</v>
      </c>
      <c r="AG76" s="197">
        <v>1.02</v>
      </c>
      <c r="AH76" s="197">
        <v>0</v>
      </c>
      <c r="AI76" s="197">
        <v>14.15</v>
      </c>
      <c r="AJ76" s="197">
        <v>0</v>
      </c>
      <c r="AK76" s="197">
        <v>-36.75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10.38</v>
      </c>
      <c r="E77" s="197">
        <v>0</v>
      </c>
      <c r="F77" s="197">
        <v>0</v>
      </c>
      <c r="G77" s="197">
        <v>21.46</v>
      </c>
      <c r="H77" s="197">
        <v>0</v>
      </c>
      <c r="I77" s="197">
        <v>0</v>
      </c>
      <c r="J77" s="197">
        <v>25.99</v>
      </c>
      <c r="K77" s="197">
        <v>15.27</v>
      </c>
      <c r="L77" s="197">
        <v>6.52</v>
      </c>
      <c r="M77" s="197">
        <v>1.9</v>
      </c>
      <c r="N77" s="197">
        <v>1.55</v>
      </c>
      <c r="O77" s="197">
        <v>2.19</v>
      </c>
      <c r="P77" s="197">
        <v>0.82</v>
      </c>
      <c r="Q77" s="197">
        <v>3.93</v>
      </c>
      <c r="R77" s="197">
        <v>0.55000000000000004</v>
      </c>
      <c r="S77" s="197">
        <v>0.2</v>
      </c>
      <c r="T77" s="197">
        <v>0</v>
      </c>
      <c r="U77" s="197">
        <v>1.85</v>
      </c>
      <c r="V77" s="197">
        <v>0.27</v>
      </c>
      <c r="W77" s="197">
        <v>3.15</v>
      </c>
      <c r="X77" s="197">
        <v>1.29</v>
      </c>
      <c r="Y77" s="197">
        <v>0</v>
      </c>
      <c r="Z77" s="197">
        <v>3.64</v>
      </c>
      <c r="AA77" s="197">
        <v>0</v>
      </c>
      <c r="AB77" s="197">
        <v>0</v>
      </c>
      <c r="AC77" s="197">
        <v>0</v>
      </c>
      <c r="AD77" s="197">
        <v>14.23</v>
      </c>
      <c r="AE77" s="197">
        <v>0</v>
      </c>
      <c r="AF77" s="197">
        <v>0</v>
      </c>
      <c r="AG77" s="197">
        <v>34.97</v>
      </c>
      <c r="AH77" s="197">
        <v>0</v>
      </c>
      <c r="AI77" s="197">
        <v>14.15</v>
      </c>
      <c r="AJ77" s="197">
        <v>0</v>
      </c>
      <c r="AK77" s="197">
        <v>-36.75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10.15</v>
      </c>
      <c r="E78" s="197">
        <v>0</v>
      </c>
      <c r="F78" s="197">
        <v>0</v>
      </c>
      <c r="G78" s="197">
        <v>21.46</v>
      </c>
      <c r="H78" s="197">
        <v>0</v>
      </c>
      <c r="I78" s="197">
        <v>0</v>
      </c>
      <c r="J78" s="197">
        <v>25.99</v>
      </c>
      <c r="K78" s="197">
        <v>15.27</v>
      </c>
      <c r="L78" s="197">
        <v>6.52</v>
      </c>
      <c r="M78" s="197">
        <v>1.9</v>
      </c>
      <c r="N78" s="197">
        <v>1.55</v>
      </c>
      <c r="O78" s="197">
        <v>2.19</v>
      </c>
      <c r="P78" s="197">
        <v>0.82</v>
      </c>
      <c r="Q78" s="197">
        <v>3.93</v>
      </c>
      <c r="R78" s="197">
        <v>0.55000000000000004</v>
      </c>
      <c r="S78" s="197">
        <v>0.2</v>
      </c>
      <c r="T78" s="197">
        <v>0</v>
      </c>
      <c r="U78" s="197">
        <v>1.85</v>
      </c>
      <c r="V78" s="197">
        <v>0.27</v>
      </c>
      <c r="W78" s="197">
        <v>3.15</v>
      </c>
      <c r="X78" s="197">
        <v>1.29</v>
      </c>
      <c r="Y78" s="197">
        <v>0</v>
      </c>
      <c r="Z78" s="197">
        <v>3.64</v>
      </c>
      <c r="AA78" s="197">
        <v>0</v>
      </c>
      <c r="AB78" s="197">
        <v>0</v>
      </c>
      <c r="AC78" s="197">
        <v>0</v>
      </c>
      <c r="AD78" s="197">
        <v>14.23</v>
      </c>
      <c r="AE78" s="197">
        <v>0</v>
      </c>
      <c r="AF78" s="197">
        <v>0</v>
      </c>
      <c r="AG78" s="197">
        <v>32.99</v>
      </c>
      <c r="AH78" s="197">
        <v>0</v>
      </c>
      <c r="AI78" s="197">
        <v>14.15</v>
      </c>
      <c r="AJ78" s="197">
        <v>0</v>
      </c>
      <c r="AK78" s="197">
        <v>-36.75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10.15</v>
      </c>
      <c r="E79" s="197">
        <v>0</v>
      </c>
      <c r="F79" s="197">
        <v>0</v>
      </c>
      <c r="G79" s="197">
        <v>21.46</v>
      </c>
      <c r="H79" s="197">
        <v>0</v>
      </c>
      <c r="I79" s="197">
        <v>0</v>
      </c>
      <c r="J79" s="197">
        <v>25.99</v>
      </c>
      <c r="K79" s="197">
        <v>15.27</v>
      </c>
      <c r="L79" s="197">
        <v>6.52</v>
      </c>
      <c r="M79" s="197">
        <v>1.9</v>
      </c>
      <c r="N79" s="197">
        <v>1.55</v>
      </c>
      <c r="O79" s="197">
        <v>2.19</v>
      </c>
      <c r="P79" s="197">
        <v>0.82</v>
      </c>
      <c r="Q79" s="197">
        <v>3.93</v>
      </c>
      <c r="R79" s="197">
        <v>0.55000000000000004</v>
      </c>
      <c r="S79" s="197">
        <v>0.2</v>
      </c>
      <c r="T79" s="197">
        <v>0</v>
      </c>
      <c r="U79" s="197">
        <v>1.85</v>
      </c>
      <c r="V79" s="197">
        <v>0.27</v>
      </c>
      <c r="W79" s="197">
        <v>3.15</v>
      </c>
      <c r="X79" s="197">
        <v>1.29</v>
      </c>
      <c r="Y79" s="197">
        <v>0</v>
      </c>
      <c r="Z79" s="197">
        <v>3.64</v>
      </c>
      <c r="AA79" s="197">
        <v>0</v>
      </c>
      <c r="AB79" s="197">
        <v>0</v>
      </c>
      <c r="AC79" s="197">
        <v>0</v>
      </c>
      <c r="AD79" s="197">
        <v>14.23</v>
      </c>
      <c r="AE79" s="197">
        <v>0</v>
      </c>
      <c r="AF79" s="197">
        <v>0</v>
      </c>
      <c r="AG79" s="197">
        <v>32.99</v>
      </c>
      <c r="AH79" s="197">
        <v>0</v>
      </c>
      <c r="AI79" s="197">
        <v>14.15</v>
      </c>
      <c r="AJ79" s="197">
        <v>0</v>
      </c>
      <c r="AK79" s="197">
        <v>-4.75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10.15</v>
      </c>
      <c r="E80" s="197">
        <v>0</v>
      </c>
      <c r="F80" s="197">
        <v>0</v>
      </c>
      <c r="G80" s="197">
        <v>21.46</v>
      </c>
      <c r="H80" s="197">
        <v>0</v>
      </c>
      <c r="I80" s="197">
        <v>0</v>
      </c>
      <c r="J80" s="197">
        <v>25.99</v>
      </c>
      <c r="K80" s="197">
        <v>15.27</v>
      </c>
      <c r="L80" s="197">
        <v>6.52</v>
      </c>
      <c r="M80" s="197">
        <v>1.9</v>
      </c>
      <c r="N80" s="197">
        <v>1.55</v>
      </c>
      <c r="O80" s="197">
        <v>2.19</v>
      </c>
      <c r="P80" s="197">
        <v>0.82</v>
      </c>
      <c r="Q80" s="197">
        <v>3.93</v>
      </c>
      <c r="R80" s="197">
        <v>0.55000000000000004</v>
      </c>
      <c r="S80" s="197">
        <v>0.2</v>
      </c>
      <c r="T80" s="197">
        <v>0</v>
      </c>
      <c r="U80" s="197">
        <v>1.85</v>
      </c>
      <c r="V80" s="197">
        <v>0.27</v>
      </c>
      <c r="W80" s="197">
        <v>3.15</v>
      </c>
      <c r="X80" s="197">
        <v>1.29</v>
      </c>
      <c r="Y80" s="197">
        <v>0</v>
      </c>
      <c r="Z80" s="197">
        <v>3.64</v>
      </c>
      <c r="AA80" s="197">
        <v>0</v>
      </c>
      <c r="AB80" s="197">
        <v>0</v>
      </c>
      <c r="AC80" s="197">
        <v>0</v>
      </c>
      <c r="AD80" s="197">
        <v>14.23</v>
      </c>
      <c r="AE80" s="197">
        <v>0</v>
      </c>
      <c r="AF80" s="197">
        <v>0</v>
      </c>
      <c r="AG80" s="197">
        <v>32.99</v>
      </c>
      <c r="AH80" s="197">
        <v>0</v>
      </c>
      <c r="AI80" s="197">
        <v>14.15</v>
      </c>
      <c r="AJ80" s="197">
        <v>0</v>
      </c>
      <c r="AK80" s="197">
        <v>-4.75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10.15</v>
      </c>
      <c r="E81" s="197">
        <v>0</v>
      </c>
      <c r="F81" s="197">
        <v>0</v>
      </c>
      <c r="G81" s="197">
        <v>21.46</v>
      </c>
      <c r="H81" s="197">
        <v>0</v>
      </c>
      <c r="I81" s="197">
        <v>0</v>
      </c>
      <c r="J81" s="197">
        <v>25.99</v>
      </c>
      <c r="K81" s="197">
        <v>15.27</v>
      </c>
      <c r="L81" s="197">
        <v>6.52</v>
      </c>
      <c r="M81" s="197">
        <v>1.9</v>
      </c>
      <c r="N81" s="197">
        <v>1.55</v>
      </c>
      <c r="O81" s="197">
        <v>2.19</v>
      </c>
      <c r="P81" s="197">
        <v>0.82</v>
      </c>
      <c r="Q81" s="197">
        <v>3.93</v>
      </c>
      <c r="R81" s="197">
        <v>0.55000000000000004</v>
      </c>
      <c r="S81" s="197">
        <v>0.2</v>
      </c>
      <c r="T81" s="197">
        <v>0</v>
      </c>
      <c r="U81" s="197">
        <v>1.85</v>
      </c>
      <c r="V81" s="197">
        <v>0.27</v>
      </c>
      <c r="W81" s="197">
        <v>3.53</v>
      </c>
      <c r="X81" s="197">
        <v>1.29</v>
      </c>
      <c r="Y81" s="197">
        <v>0</v>
      </c>
      <c r="Z81" s="197">
        <v>3.64</v>
      </c>
      <c r="AA81" s="197">
        <v>0</v>
      </c>
      <c r="AB81" s="197">
        <v>0</v>
      </c>
      <c r="AC81" s="197">
        <v>0</v>
      </c>
      <c r="AD81" s="197">
        <v>14.23</v>
      </c>
      <c r="AE81" s="197">
        <v>0</v>
      </c>
      <c r="AF81" s="197">
        <v>0</v>
      </c>
      <c r="AG81" s="197">
        <v>32.99</v>
      </c>
      <c r="AH81" s="197">
        <v>0</v>
      </c>
      <c r="AI81" s="197">
        <v>14.15</v>
      </c>
      <c r="AJ81" s="197">
        <v>0</v>
      </c>
      <c r="AK81" s="197">
        <v>-4.75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10.61</v>
      </c>
      <c r="E82" s="197">
        <v>0</v>
      </c>
      <c r="F82" s="197">
        <v>0</v>
      </c>
      <c r="G82" s="197">
        <v>21.46</v>
      </c>
      <c r="H82" s="197">
        <v>0</v>
      </c>
      <c r="I82" s="197">
        <v>0</v>
      </c>
      <c r="J82" s="197">
        <v>25.99</v>
      </c>
      <c r="K82" s="197">
        <v>15.27</v>
      </c>
      <c r="L82" s="197">
        <v>6.52</v>
      </c>
      <c r="M82" s="197">
        <v>1.9</v>
      </c>
      <c r="N82" s="197">
        <v>1.55</v>
      </c>
      <c r="O82" s="197">
        <v>2.19</v>
      </c>
      <c r="P82" s="197">
        <v>0.82</v>
      </c>
      <c r="Q82" s="197">
        <v>3.93</v>
      </c>
      <c r="R82" s="197">
        <v>0.55000000000000004</v>
      </c>
      <c r="S82" s="197">
        <v>0.2</v>
      </c>
      <c r="T82" s="197">
        <v>0</v>
      </c>
      <c r="U82" s="197">
        <v>1.85</v>
      </c>
      <c r="V82" s="197">
        <v>0.27</v>
      </c>
      <c r="W82" s="197">
        <v>3.53</v>
      </c>
      <c r="X82" s="197">
        <v>1.29</v>
      </c>
      <c r="Y82" s="197">
        <v>0</v>
      </c>
      <c r="Z82" s="197">
        <v>3.64</v>
      </c>
      <c r="AA82" s="197">
        <v>0</v>
      </c>
      <c r="AB82" s="197">
        <v>0</v>
      </c>
      <c r="AC82" s="197">
        <v>0</v>
      </c>
      <c r="AD82" s="197">
        <v>14.23</v>
      </c>
      <c r="AE82" s="197">
        <v>0</v>
      </c>
      <c r="AF82" s="197">
        <v>0</v>
      </c>
      <c r="AG82" s="197">
        <v>32.99</v>
      </c>
      <c r="AH82" s="197">
        <v>0</v>
      </c>
      <c r="AI82" s="197">
        <v>14.15</v>
      </c>
      <c r="AJ82" s="197">
        <v>0</v>
      </c>
      <c r="AK82" s="197">
        <v>-4.75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10.61</v>
      </c>
      <c r="E83" s="197">
        <v>0</v>
      </c>
      <c r="F83" s="197">
        <v>0</v>
      </c>
      <c r="G83" s="197">
        <v>21.46</v>
      </c>
      <c r="H83" s="197">
        <v>0</v>
      </c>
      <c r="I83" s="197">
        <v>0</v>
      </c>
      <c r="J83" s="197">
        <v>25.99</v>
      </c>
      <c r="K83" s="197">
        <v>15.27</v>
      </c>
      <c r="L83" s="197">
        <v>6.52</v>
      </c>
      <c r="M83" s="197">
        <v>1.9</v>
      </c>
      <c r="N83" s="197">
        <v>1.55</v>
      </c>
      <c r="O83" s="197">
        <v>2.19</v>
      </c>
      <c r="P83" s="197">
        <v>0.82</v>
      </c>
      <c r="Q83" s="197">
        <v>3.93</v>
      </c>
      <c r="R83" s="197">
        <v>0.55000000000000004</v>
      </c>
      <c r="S83" s="197">
        <v>0.2</v>
      </c>
      <c r="T83" s="197">
        <v>0</v>
      </c>
      <c r="U83" s="197">
        <v>1.85</v>
      </c>
      <c r="V83" s="197">
        <v>0.27</v>
      </c>
      <c r="W83" s="197">
        <v>3.15</v>
      </c>
      <c r="X83" s="197">
        <v>1.29</v>
      </c>
      <c r="Y83" s="197">
        <v>0</v>
      </c>
      <c r="Z83" s="197">
        <v>3.64</v>
      </c>
      <c r="AA83" s="197">
        <v>0</v>
      </c>
      <c r="AB83" s="197">
        <v>0</v>
      </c>
      <c r="AC83" s="197">
        <v>0</v>
      </c>
      <c r="AD83" s="197">
        <v>14.23</v>
      </c>
      <c r="AE83" s="197">
        <v>0</v>
      </c>
      <c r="AF83" s="197">
        <v>0</v>
      </c>
      <c r="AG83" s="197">
        <v>32.99</v>
      </c>
      <c r="AH83" s="197">
        <v>0</v>
      </c>
      <c r="AI83" s="197">
        <v>14.15</v>
      </c>
      <c r="AJ83" s="197">
        <v>0</v>
      </c>
      <c r="AK83" s="197">
        <v>-4.75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10.61</v>
      </c>
      <c r="E84" s="197">
        <v>0</v>
      </c>
      <c r="F84" s="197">
        <v>0</v>
      </c>
      <c r="G84" s="197">
        <v>21.46</v>
      </c>
      <c r="H84" s="197">
        <v>0</v>
      </c>
      <c r="I84" s="197">
        <v>0</v>
      </c>
      <c r="J84" s="197">
        <v>25.99</v>
      </c>
      <c r="K84" s="197">
        <v>15.27</v>
      </c>
      <c r="L84" s="197">
        <v>6.52</v>
      </c>
      <c r="M84" s="197">
        <v>1.9</v>
      </c>
      <c r="N84" s="197">
        <v>1.55</v>
      </c>
      <c r="O84" s="197">
        <v>2.19</v>
      </c>
      <c r="P84" s="197">
        <v>0.82</v>
      </c>
      <c r="Q84" s="197">
        <v>3.93</v>
      </c>
      <c r="R84" s="197">
        <v>0.55000000000000004</v>
      </c>
      <c r="S84" s="197">
        <v>0.2</v>
      </c>
      <c r="T84" s="197">
        <v>0</v>
      </c>
      <c r="U84" s="197">
        <v>1.85</v>
      </c>
      <c r="V84" s="197">
        <v>0.27</v>
      </c>
      <c r="W84" s="197">
        <v>3.15</v>
      </c>
      <c r="X84" s="197">
        <v>1.29</v>
      </c>
      <c r="Y84" s="197">
        <v>0</v>
      </c>
      <c r="Z84" s="197">
        <v>3.64</v>
      </c>
      <c r="AA84" s="197">
        <v>0</v>
      </c>
      <c r="AB84" s="197">
        <v>0</v>
      </c>
      <c r="AC84" s="197">
        <v>0</v>
      </c>
      <c r="AD84" s="197">
        <v>14.23</v>
      </c>
      <c r="AE84" s="197">
        <v>0</v>
      </c>
      <c r="AF84" s="197">
        <v>0</v>
      </c>
      <c r="AG84" s="197">
        <v>32.99</v>
      </c>
      <c r="AH84" s="197">
        <v>0</v>
      </c>
      <c r="AI84" s="197">
        <v>14.15</v>
      </c>
      <c r="AJ84" s="197">
        <v>0</v>
      </c>
      <c r="AK84" s="197">
        <v>-4.75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10.61</v>
      </c>
      <c r="E85" s="197">
        <v>0</v>
      </c>
      <c r="F85" s="197">
        <v>0</v>
      </c>
      <c r="G85" s="197">
        <v>21.46</v>
      </c>
      <c r="H85" s="197">
        <v>0</v>
      </c>
      <c r="I85" s="197">
        <v>0</v>
      </c>
      <c r="J85" s="197">
        <v>31.77</v>
      </c>
      <c r="K85" s="197">
        <v>15.27</v>
      </c>
      <c r="L85" s="197">
        <v>6.52</v>
      </c>
      <c r="M85" s="197">
        <v>1.9</v>
      </c>
      <c r="N85" s="197">
        <v>1.55</v>
      </c>
      <c r="O85" s="197">
        <v>2.19</v>
      </c>
      <c r="P85" s="197">
        <v>0.82</v>
      </c>
      <c r="Q85" s="197">
        <v>3.93</v>
      </c>
      <c r="R85" s="197">
        <v>0.55000000000000004</v>
      </c>
      <c r="S85" s="197">
        <v>0.2</v>
      </c>
      <c r="T85" s="197">
        <v>0</v>
      </c>
      <c r="U85" s="197">
        <v>1.85</v>
      </c>
      <c r="V85" s="197">
        <v>0.27</v>
      </c>
      <c r="W85" s="197">
        <v>2.74</v>
      </c>
      <c r="X85" s="197">
        <v>1.29</v>
      </c>
      <c r="Y85" s="197">
        <v>0</v>
      </c>
      <c r="Z85" s="197">
        <v>3.64</v>
      </c>
      <c r="AA85" s="197">
        <v>0</v>
      </c>
      <c r="AB85" s="197">
        <v>0</v>
      </c>
      <c r="AC85" s="197">
        <v>0</v>
      </c>
      <c r="AD85" s="197">
        <v>14.23</v>
      </c>
      <c r="AE85" s="197">
        <v>0</v>
      </c>
      <c r="AF85" s="197">
        <v>0</v>
      </c>
      <c r="AG85" s="197">
        <v>32.99</v>
      </c>
      <c r="AH85" s="197">
        <v>0</v>
      </c>
      <c r="AI85" s="197">
        <v>14.15</v>
      </c>
      <c r="AJ85" s="197">
        <v>0</v>
      </c>
      <c r="AK85" s="197">
        <v>-4.75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10.84</v>
      </c>
      <c r="E86" s="197">
        <v>0</v>
      </c>
      <c r="F86" s="197">
        <v>0</v>
      </c>
      <c r="G86" s="197">
        <v>21.46</v>
      </c>
      <c r="H86" s="197">
        <v>0</v>
      </c>
      <c r="I86" s="197">
        <v>0</v>
      </c>
      <c r="J86" s="197">
        <v>31.77</v>
      </c>
      <c r="K86" s="197">
        <v>15.27</v>
      </c>
      <c r="L86" s="197">
        <v>6.52</v>
      </c>
      <c r="M86" s="197">
        <v>1.9</v>
      </c>
      <c r="N86" s="197">
        <v>1.55</v>
      </c>
      <c r="O86" s="197">
        <v>2.19</v>
      </c>
      <c r="P86" s="197">
        <v>0.82</v>
      </c>
      <c r="Q86" s="197">
        <v>3.93</v>
      </c>
      <c r="R86" s="197">
        <v>0.55000000000000004</v>
      </c>
      <c r="S86" s="197">
        <v>0.2</v>
      </c>
      <c r="T86" s="197">
        <v>0</v>
      </c>
      <c r="U86" s="197">
        <v>1.85</v>
      </c>
      <c r="V86" s="197">
        <v>0.27</v>
      </c>
      <c r="W86" s="197">
        <v>2.74</v>
      </c>
      <c r="X86" s="197">
        <v>1.29</v>
      </c>
      <c r="Y86" s="197">
        <v>0</v>
      </c>
      <c r="Z86" s="197">
        <v>3.64</v>
      </c>
      <c r="AA86" s="197">
        <v>0</v>
      </c>
      <c r="AB86" s="197">
        <v>0</v>
      </c>
      <c r="AC86" s="197">
        <v>0</v>
      </c>
      <c r="AD86" s="197">
        <v>14.23</v>
      </c>
      <c r="AE86" s="197">
        <v>0</v>
      </c>
      <c r="AF86" s="197">
        <v>0</v>
      </c>
      <c r="AG86" s="197">
        <v>32.99</v>
      </c>
      <c r="AH86" s="197">
        <v>0</v>
      </c>
      <c r="AI86" s="197">
        <v>14.15</v>
      </c>
      <c r="AJ86" s="197">
        <v>0</v>
      </c>
      <c r="AK86" s="197">
        <v>-4.75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10.84</v>
      </c>
      <c r="E87" s="197">
        <v>0</v>
      </c>
      <c r="F87" s="197">
        <v>0</v>
      </c>
      <c r="G87" s="197">
        <v>21.46</v>
      </c>
      <c r="H87" s="197">
        <v>0</v>
      </c>
      <c r="I87" s="197">
        <v>0</v>
      </c>
      <c r="J87" s="197">
        <v>31.77</v>
      </c>
      <c r="K87" s="197">
        <v>15.27</v>
      </c>
      <c r="L87" s="197">
        <v>6.52</v>
      </c>
      <c r="M87" s="197">
        <v>1.9</v>
      </c>
      <c r="N87" s="197">
        <v>1.55</v>
      </c>
      <c r="O87" s="197">
        <v>2.19</v>
      </c>
      <c r="P87" s="197">
        <v>0.82</v>
      </c>
      <c r="Q87" s="197">
        <v>3.93</v>
      </c>
      <c r="R87" s="197">
        <v>0.55000000000000004</v>
      </c>
      <c r="S87" s="197">
        <v>0.2</v>
      </c>
      <c r="T87" s="197">
        <v>0</v>
      </c>
      <c r="U87" s="197">
        <v>1.85</v>
      </c>
      <c r="V87" s="197">
        <v>0.27</v>
      </c>
      <c r="W87" s="197">
        <v>2.74</v>
      </c>
      <c r="X87" s="197">
        <v>1.29</v>
      </c>
      <c r="Y87" s="197">
        <v>0</v>
      </c>
      <c r="Z87" s="197">
        <v>3.64</v>
      </c>
      <c r="AA87" s="197">
        <v>0</v>
      </c>
      <c r="AB87" s="197">
        <v>0</v>
      </c>
      <c r="AC87" s="197">
        <v>0</v>
      </c>
      <c r="AD87" s="197">
        <v>13.79</v>
      </c>
      <c r="AE87" s="197">
        <v>0</v>
      </c>
      <c r="AF87" s="197">
        <v>0</v>
      </c>
      <c r="AG87" s="197">
        <v>32.99</v>
      </c>
      <c r="AH87" s="197">
        <v>0</v>
      </c>
      <c r="AI87" s="197">
        <v>14.15</v>
      </c>
      <c r="AJ87" s="197">
        <v>0</v>
      </c>
      <c r="AK87" s="197">
        <v>-4.75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10.84</v>
      </c>
      <c r="E88" s="197">
        <v>0</v>
      </c>
      <c r="F88" s="197">
        <v>0</v>
      </c>
      <c r="G88" s="197">
        <v>21.46</v>
      </c>
      <c r="H88" s="197">
        <v>0</v>
      </c>
      <c r="I88" s="197">
        <v>0</v>
      </c>
      <c r="J88" s="197">
        <v>31.77</v>
      </c>
      <c r="K88" s="197">
        <v>15.27</v>
      </c>
      <c r="L88" s="197">
        <v>6.52</v>
      </c>
      <c r="M88" s="197">
        <v>1.9</v>
      </c>
      <c r="N88" s="197">
        <v>1.55</v>
      </c>
      <c r="O88" s="197">
        <v>2.19</v>
      </c>
      <c r="P88" s="197">
        <v>0.82</v>
      </c>
      <c r="Q88" s="197">
        <v>3.93</v>
      </c>
      <c r="R88" s="197">
        <v>0.55000000000000004</v>
      </c>
      <c r="S88" s="197">
        <v>0.2</v>
      </c>
      <c r="T88" s="197">
        <v>0</v>
      </c>
      <c r="U88" s="197">
        <v>1.85</v>
      </c>
      <c r="V88" s="197">
        <v>0.27</v>
      </c>
      <c r="W88" s="197">
        <v>2.74</v>
      </c>
      <c r="X88" s="197">
        <v>1.29</v>
      </c>
      <c r="Y88" s="197">
        <v>0</v>
      </c>
      <c r="Z88" s="197">
        <v>3.64</v>
      </c>
      <c r="AA88" s="197">
        <v>0</v>
      </c>
      <c r="AB88" s="197">
        <v>0</v>
      </c>
      <c r="AC88" s="197">
        <v>0</v>
      </c>
      <c r="AD88" s="197">
        <v>13.79</v>
      </c>
      <c r="AE88" s="197">
        <v>0</v>
      </c>
      <c r="AF88" s="197">
        <v>0</v>
      </c>
      <c r="AG88" s="197">
        <v>32.99</v>
      </c>
      <c r="AH88" s="197">
        <v>0</v>
      </c>
      <c r="AI88" s="197">
        <v>14.15</v>
      </c>
      <c r="AJ88" s="197">
        <v>0</v>
      </c>
      <c r="AK88" s="197">
        <v>-4.75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10.84</v>
      </c>
      <c r="E89" s="197">
        <v>0</v>
      </c>
      <c r="F89" s="197">
        <v>0</v>
      </c>
      <c r="G89" s="197">
        <v>21.46</v>
      </c>
      <c r="H89" s="197">
        <v>0</v>
      </c>
      <c r="I89" s="197">
        <v>0</v>
      </c>
      <c r="J89" s="197">
        <v>31.77</v>
      </c>
      <c r="K89" s="197">
        <v>15.27</v>
      </c>
      <c r="L89" s="197">
        <v>6.52</v>
      </c>
      <c r="M89" s="197">
        <v>1.9</v>
      </c>
      <c r="N89" s="197">
        <v>1.55</v>
      </c>
      <c r="O89" s="197">
        <v>2.19</v>
      </c>
      <c r="P89" s="197">
        <v>0.82</v>
      </c>
      <c r="Q89" s="197">
        <v>3.93</v>
      </c>
      <c r="R89" s="197">
        <v>0.55000000000000004</v>
      </c>
      <c r="S89" s="197">
        <v>0.2</v>
      </c>
      <c r="T89" s="197">
        <v>0</v>
      </c>
      <c r="U89" s="197">
        <v>1.85</v>
      </c>
      <c r="V89" s="197">
        <v>0.27</v>
      </c>
      <c r="W89" s="197">
        <v>2.74</v>
      </c>
      <c r="X89" s="197">
        <v>1.29</v>
      </c>
      <c r="Y89" s="197">
        <v>0</v>
      </c>
      <c r="Z89" s="197">
        <v>3.64</v>
      </c>
      <c r="AA89" s="197">
        <v>0</v>
      </c>
      <c r="AB89" s="197">
        <v>0</v>
      </c>
      <c r="AC89" s="197">
        <v>0</v>
      </c>
      <c r="AD89" s="197">
        <v>13.79</v>
      </c>
      <c r="AE89" s="197">
        <v>0</v>
      </c>
      <c r="AF89" s="197">
        <v>0</v>
      </c>
      <c r="AG89" s="197">
        <v>32.99</v>
      </c>
      <c r="AH89" s="197">
        <v>0</v>
      </c>
      <c r="AI89" s="197">
        <v>14.15</v>
      </c>
      <c r="AJ89" s="197">
        <v>0</v>
      </c>
      <c r="AK89" s="197">
        <v>-4.75</v>
      </c>
      <c r="AL89" s="197">
        <v>0</v>
      </c>
      <c r="AM89" s="197">
        <v>0</v>
      </c>
      <c r="AN89" s="197">
        <v>0</v>
      </c>
      <c r="AO89" s="197">
        <v>261.32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10.84</v>
      </c>
      <c r="E90" s="197">
        <v>0</v>
      </c>
      <c r="F90" s="197">
        <v>0</v>
      </c>
      <c r="G90" s="197">
        <v>21.46</v>
      </c>
      <c r="H90" s="197">
        <v>0</v>
      </c>
      <c r="I90" s="197">
        <v>0</v>
      </c>
      <c r="J90" s="197">
        <v>31.77</v>
      </c>
      <c r="K90" s="197">
        <v>15.27</v>
      </c>
      <c r="L90" s="197">
        <v>6.52</v>
      </c>
      <c r="M90" s="197">
        <v>1.9</v>
      </c>
      <c r="N90" s="197">
        <v>1.55</v>
      </c>
      <c r="O90" s="197">
        <v>2.19</v>
      </c>
      <c r="P90" s="197">
        <v>0.82</v>
      </c>
      <c r="Q90" s="197">
        <v>3.93</v>
      </c>
      <c r="R90" s="197">
        <v>0.55000000000000004</v>
      </c>
      <c r="S90" s="197">
        <v>0.2</v>
      </c>
      <c r="T90" s="197">
        <v>0</v>
      </c>
      <c r="U90" s="197">
        <v>1.85</v>
      </c>
      <c r="V90" s="197">
        <v>0.27</v>
      </c>
      <c r="W90" s="197">
        <v>2.74</v>
      </c>
      <c r="X90" s="197">
        <v>1.29</v>
      </c>
      <c r="Y90" s="197">
        <v>0</v>
      </c>
      <c r="Z90" s="197">
        <v>3.64</v>
      </c>
      <c r="AA90" s="197">
        <v>0</v>
      </c>
      <c r="AB90" s="197">
        <v>0</v>
      </c>
      <c r="AC90" s="197">
        <v>0</v>
      </c>
      <c r="AD90" s="197">
        <v>13.79</v>
      </c>
      <c r="AE90" s="197">
        <v>0</v>
      </c>
      <c r="AF90" s="197">
        <v>0</v>
      </c>
      <c r="AG90" s="197">
        <v>32.99</v>
      </c>
      <c r="AH90" s="197">
        <v>0</v>
      </c>
      <c r="AI90" s="197">
        <v>14.15</v>
      </c>
      <c r="AJ90" s="197">
        <v>0</v>
      </c>
      <c r="AK90" s="197">
        <v>-4.75</v>
      </c>
      <c r="AL90" s="197">
        <v>0</v>
      </c>
      <c r="AM90" s="197">
        <v>0</v>
      </c>
      <c r="AN90" s="197">
        <v>0</v>
      </c>
      <c r="AO90" s="197">
        <v>261.32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10.84</v>
      </c>
      <c r="E91" s="197">
        <v>0</v>
      </c>
      <c r="F91" s="197">
        <v>0</v>
      </c>
      <c r="G91" s="197">
        <v>21.46</v>
      </c>
      <c r="H91" s="197">
        <v>0</v>
      </c>
      <c r="I91" s="197">
        <v>0</v>
      </c>
      <c r="J91" s="197">
        <v>31.77</v>
      </c>
      <c r="K91" s="197">
        <v>15.27</v>
      </c>
      <c r="L91" s="197">
        <v>6.52</v>
      </c>
      <c r="M91" s="197">
        <v>1.9</v>
      </c>
      <c r="N91" s="197">
        <v>1.55</v>
      </c>
      <c r="O91" s="197">
        <v>2.19</v>
      </c>
      <c r="P91" s="197">
        <v>0.82</v>
      </c>
      <c r="Q91" s="197">
        <v>3.93</v>
      </c>
      <c r="R91" s="197">
        <v>0.55000000000000004</v>
      </c>
      <c r="S91" s="197">
        <v>0.2</v>
      </c>
      <c r="T91" s="197">
        <v>0</v>
      </c>
      <c r="U91" s="197">
        <v>1.85</v>
      </c>
      <c r="V91" s="197">
        <v>0.27</v>
      </c>
      <c r="W91" s="197">
        <v>2.74</v>
      </c>
      <c r="X91" s="197">
        <v>1.29</v>
      </c>
      <c r="Y91" s="197">
        <v>0</v>
      </c>
      <c r="Z91" s="197">
        <v>3.64</v>
      </c>
      <c r="AA91" s="197">
        <v>0</v>
      </c>
      <c r="AB91" s="197">
        <v>0</v>
      </c>
      <c r="AC91" s="197">
        <v>0</v>
      </c>
      <c r="AD91" s="197">
        <v>13.79</v>
      </c>
      <c r="AE91" s="197">
        <v>0</v>
      </c>
      <c r="AF91" s="197">
        <v>0</v>
      </c>
      <c r="AG91" s="197">
        <v>32.99</v>
      </c>
      <c r="AH91" s="197">
        <v>0</v>
      </c>
      <c r="AI91" s="197">
        <v>14.15</v>
      </c>
      <c r="AJ91" s="197">
        <v>0</v>
      </c>
      <c r="AK91" s="197">
        <v>-4.75</v>
      </c>
      <c r="AL91" s="197">
        <v>0</v>
      </c>
      <c r="AM91" s="197">
        <v>0</v>
      </c>
      <c r="AN91" s="197">
        <v>0</v>
      </c>
      <c r="AO91" s="197">
        <v>261.32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10.84</v>
      </c>
      <c r="E92" s="197">
        <v>0</v>
      </c>
      <c r="F92" s="197">
        <v>0</v>
      </c>
      <c r="G92" s="197">
        <v>21.46</v>
      </c>
      <c r="H92" s="197">
        <v>0</v>
      </c>
      <c r="I92" s="197">
        <v>0</v>
      </c>
      <c r="J92" s="197">
        <v>31.77</v>
      </c>
      <c r="K92" s="197">
        <v>15.27</v>
      </c>
      <c r="L92" s="197">
        <v>6.52</v>
      </c>
      <c r="M92" s="197">
        <v>1.9</v>
      </c>
      <c r="N92" s="197">
        <v>1.55</v>
      </c>
      <c r="O92" s="197">
        <v>2.19</v>
      </c>
      <c r="P92" s="197">
        <v>0.82</v>
      </c>
      <c r="Q92" s="197">
        <v>3.93</v>
      </c>
      <c r="R92" s="197">
        <v>0.55000000000000004</v>
      </c>
      <c r="S92" s="197">
        <v>0.2</v>
      </c>
      <c r="T92" s="197">
        <v>0</v>
      </c>
      <c r="U92" s="197">
        <v>1.85</v>
      </c>
      <c r="V92" s="197">
        <v>0.27</v>
      </c>
      <c r="W92" s="197">
        <v>2.74</v>
      </c>
      <c r="X92" s="197">
        <v>1.29</v>
      </c>
      <c r="Y92" s="197">
        <v>0</v>
      </c>
      <c r="Z92" s="197">
        <v>3.64</v>
      </c>
      <c r="AA92" s="197">
        <v>0</v>
      </c>
      <c r="AB92" s="197">
        <v>0</v>
      </c>
      <c r="AC92" s="197">
        <v>0</v>
      </c>
      <c r="AD92" s="197">
        <v>13.79</v>
      </c>
      <c r="AE92" s="197">
        <v>0</v>
      </c>
      <c r="AF92" s="197">
        <v>0</v>
      </c>
      <c r="AG92" s="197">
        <v>32.99</v>
      </c>
      <c r="AH92" s="197">
        <v>0</v>
      </c>
      <c r="AI92" s="197">
        <v>14.15</v>
      </c>
      <c r="AJ92" s="197">
        <v>0</v>
      </c>
      <c r="AK92" s="197">
        <v>-4.75</v>
      </c>
      <c r="AL92" s="197">
        <v>0</v>
      </c>
      <c r="AM92" s="197">
        <v>0</v>
      </c>
      <c r="AN92" s="197">
        <v>0</v>
      </c>
      <c r="AO92" s="197">
        <v>261.32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11.07</v>
      </c>
      <c r="E93" s="197">
        <v>0</v>
      </c>
      <c r="F93" s="197">
        <v>0</v>
      </c>
      <c r="G93" s="197">
        <v>21.46</v>
      </c>
      <c r="H93" s="197">
        <v>0</v>
      </c>
      <c r="I93" s="197">
        <v>0</v>
      </c>
      <c r="J93" s="197">
        <v>31.77</v>
      </c>
      <c r="K93" s="197">
        <v>15.27</v>
      </c>
      <c r="L93" s="197">
        <v>6.52</v>
      </c>
      <c r="M93" s="197">
        <v>1.9</v>
      </c>
      <c r="N93" s="197">
        <v>1.55</v>
      </c>
      <c r="O93" s="197">
        <v>2.19</v>
      </c>
      <c r="P93" s="197">
        <v>0.82</v>
      </c>
      <c r="Q93" s="197">
        <v>3.93</v>
      </c>
      <c r="R93" s="197">
        <v>0.55000000000000004</v>
      </c>
      <c r="S93" s="197">
        <v>0.2</v>
      </c>
      <c r="T93" s="197">
        <v>0</v>
      </c>
      <c r="U93" s="197">
        <v>1.85</v>
      </c>
      <c r="V93" s="197">
        <v>0.27</v>
      </c>
      <c r="W93" s="197">
        <v>3.34</v>
      </c>
      <c r="X93" s="197">
        <v>1.29</v>
      </c>
      <c r="Y93" s="197">
        <v>0</v>
      </c>
      <c r="Z93" s="197">
        <v>3.64</v>
      </c>
      <c r="AA93" s="197">
        <v>0</v>
      </c>
      <c r="AB93" s="197">
        <v>0</v>
      </c>
      <c r="AC93" s="197">
        <v>0</v>
      </c>
      <c r="AD93" s="197">
        <v>13.79</v>
      </c>
      <c r="AE93" s="197">
        <v>0</v>
      </c>
      <c r="AF93" s="197">
        <v>0</v>
      </c>
      <c r="AG93" s="197">
        <v>32.99</v>
      </c>
      <c r="AH93" s="197">
        <v>0</v>
      </c>
      <c r="AI93" s="197">
        <v>14.15</v>
      </c>
      <c r="AJ93" s="197">
        <v>0</v>
      </c>
      <c r="AK93" s="197">
        <v>-4.75</v>
      </c>
      <c r="AL93" s="197">
        <v>0</v>
      </c>
      <c r="AM93" s="197">
        <v>0</v>
      </c>
      <c r="AN93" s="197">
        <v>0</v>
      </c>
      <c r="AO93" s="197">
        <v>261.32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11.07</v>
      </c>
      <c r="E94" s="197">
        <v>0</v>
      </c>
      <c r="F94" s="197">
        <v>0</v>
      </c>
      <c r="G94" s="197">
        <v>21.46</v>
      </c>
      <c r="H94" s="197">
        <v>0</v>
      </c>
      <c r="I94" s="197">
        <v>0</v>
      </c>
      <c r="J94" s="197">
        <v>31.77</v>
      </c>
      <c r="K94" s="197">
        <v>15.27</v>
      </c>
      <c r="L94" s="197">
        <v>6.52</v>
      </c>
      <c r="M94" s="197">
        <v>1.9</v>
      </c>
      <c r="N94" s="197">
        <v>1.55</v>
      </c>
      <c r="O94" s="197">
        <v>2.19</v>
      </c>
      <c r="P94" s="197">
        <v>0.82</v>
      </c>
      <c r="Q94" s="197">
        <v>3.93</v>
      </c>
      <c r="R94" s="197">
        <v>0.55000000000000004</v>
      </c>
      <c r="S94" s="197">
        <v>0.2</v>
      </c>
      <c r="T94" s="197">
        <v>0</v>
      </c>
      <c r="U94" s="197">
        <v>1.85</v>
      </c>
      <c r="V94" s="197">
        <v>0.27</v>
      </c>
      <c r="W94" s="197">
        <v>3.34</v>
      </c>
      <c r="X94" s="197">
        <v>1.29</v>
      </c>
      <c r="Y94" s="197">
        <v>0</v>
      </c>
      <c r="Z94" s="197">
        <v>3.64</v>
      </c>
      <c r="AA94" s="197">
        <v>0</v>
      </c>
      <c r="AB94" s="197">
        <v>0</v>
      </c>
      <c r="AC94" s="197">
        <v>0</v>
      </c>
      <c r="AD94" s="197">
        <v>13.79</v>
      </c>
      <c r="AE94" s="197">
        <v>0</v>
      </c>
      <c r="AF94" s="197">
        <v>0</v>
      </c>
      <c r="AG94" s="197">
        <v>32.99</v>
      </c>
      <c r="AH94" s="197">
        <v>0</v>
      </c>
      <c r="AI94" s="197">
        <v>14.15</v>
      </c>
      <c r="AJ94" s="197">
        <v>0</v>
      </c>
      <c r="AK94" s="197">
        <v>-4.75</v>
      </c>
      <c r="AL94" s="197">
        <v>0</v>
      </c>
      <c r="AM94" s="197">
        <v>0</v>
      </c>
      <c r="AN94" s="197">
        <v>0</v>
      </c>
      <c r="AO94" s="197">
        <v>261.32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11.07</v>
      </c>
      <c r="E95" s="197">
        <v>0</v>
      </c>
      <c r="F95" s="197">
        <v>0</v>
      </c>
      <c r="G95" s="197">
        <v>21.46</v>
      </c>
      <c r="H95" s="197">
        <v>0</v>
      </c>
      <c r="I95" s="197">
        <v>0</v>
      </c>
      <c r="J95" s="197">
        <v>31.77</v>
      </c>
      <c r="K95" s="197">
        <v>15.27</v>
      </c>
      <c r="L95" s="197">
        <v>6.52</v>
      </c>
      <c r="M95" s="197">
        <v>1.9</v>
      </c>
      <c r="N95" s="197">
        <v>1.55</v>
      </c>
      <c r="O95" s="197">
        <v>2.19</v>
      </c>
      <c r="P95" s="197">
        <v>0.82</v>
      </c>
      <c r="Q95" s="197">
        <v>3.93</v>
      </c>
      <c r="R95" s="197">
        <v>0.55000000000000004</v>
      </c>
      <c r="S95" s="197">
        <v>0.2</v>
      </c>
      <c r="T95" s="197">
        <v>0</v>
      </c>
      <c r="U95" s="197">
        <v>1.85</v>
      </c>
      <c r="V95" s="197">
        <v>0.27</v>
      </c>
      <c r="W95" s="197">
        <v>3.53</v>
      </c>
      <c r="X95" s="197">
        <v>1.29</v>
      </c>
      <c r="Y95" s="197">
        <v>0</v>
      </c>
      <c r="Z95" s="197">
        <v>3.64</v>
      </c>
      <c r="AA95" s="197">
        <v>0</v>
      </c>
      <c r="AB95" s="197">
        <v>0</v>
      </c>
      <c r="AC95" s="197">
        <v>0</v>
      </c>
      <c r="AD95" s="197">
        <v>13.79</v>
      </c>
      <c r="AE95" s="197">
        <v>0</v>
      </c>
      <c r="AF95" s="197">
        <v>0</v>
      </c>
      <c r="AG95" s="197">
        <v>32.99</v>
      </c>
      <c r="AH95" s="197">
        <v>0</v>
      </c>
      <c r="AI95" s="197">
        <v>14.15</v>
      </c>
      <c r="AJ95" s="197">
        <v>0</v>
      </c>
      <c r="AK95" s="197">
        <v>-4.75</v>
      </c>
      <c r="AL95" s="197">
        <v>0</v>
      </c>
      <c r="AM95" s="197">
        <v>0</v>
      </c>
      <c r="AN95" s="197">
        <v>0</v>
      </c>
      <c r="AO95" s="197">
        <v>261.32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11.07</v>
      </c>
      <c r="E96" s="197">
        <v>0</v>
      </c>
      <c r="F96" s="197">
        <v>0</v>
      </c>
      <c r="G96" s="197">
        <v>21.46</v>
      </c>
      <c r="H96" s="197">
        <v>0</v>
      </c>
      <c r="I96" s="197">
        <v>0</v>
      </c>
      <c r="J96" s="197">
        <v>31.77</v>
      </c>
      <c r="K96" s="197">
        <v>15.27</v>
      </c>
      <c r="L96" s="197">
        <v>6.52</v>
      </c>
      <c r="M96" s="197">
        <v>1.9</v>
      </c>
      <c r="N96" s="197">
        <v>1.55</v>
      </c>
      <c r="O96" s="197">
        <v>2.19</v>
      </c>
      <c r="P96" s="197">
        <v>0.82</v>
      </c>
      <c r="Q96" s="197">
        <v>3.93</v>
      </c>
      <c r="R96" s="197">
        <v>0.55000000000000004</v>
      </c>
      <c r="S96" s="197">
        <v>0.2</v>
      </c>
      <c r="T96" s="197">
        <v>0</v>
      </c>
      <c r="U96" s="197">
        <v>1.85</v>
      </c>
      <c r="V96" s="197">
        <v>0.27</v>
      </c>
      <c r="W96" s="197">
        <v>3.53</v>
      </c>
      <c r="X96" s="197">
        <v>1.29</v>
      </c>
      <c r="Y96" s="197">
        <v>0</v>
      </c>
      <c r="Z96" s="197">
        <v>3.64</v>
      </c>
      <c r="AA96" s="197">
        <v>0</v>
      </c>
      <c r="AB96" s="197">
        <v>0</v>
      </c>
      <c r="AC96" s="197">
        <v>0</v>
      </c>
      <c r="AD96" s="197">
        <v>13.79</v>
      </c>
      <c r="AE96" s="197">
        <v>0</v>
      </c>
      <c r="AF96" s="197">
        <v>0</v>
      </c>
      <c r="AG96" s="197">
        <v>32.99</v>
      </c>
      <c r="AH96" s="197">
        <v>0</v>
      </c>
      <c r="AI96" s="197">
        <v>14.15</v>
      </c>
      <c r="AJ96" s="197">
        <v>0</v>
      </c>
      <c r="AK96" s="197">
        <v>-4.75</v>
      </c>
      <c r="AL96" s="197">
        <v>0</v>
      </c>
      <c r="AM96" s="197">
        <v>0</v>
      </c>
      <c r="AN96" s="197">
        <v>0</v>
      </c>
      <c r="AO96" s="197">
        <v>261.32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11.53</v>
      </c>
      <c r="E97" s="197">
        <v>0</v>
      </c>
      <c r="F97" s="197">
        <v>0</v>
      </c>
      <c r="G97" s="197">
        <v>21.46</v>
      </c>
      <c r="H97" s="197">
        <v>0</v>
      </c>
      <c r="I97" s="197">
        <v>0</v>
      </c>
      <c r="J97" s="197">
        <v>31.77</v>
      </c>
      <c r="K97" s="197">
        <v>15.27</v>
      </c>
      <c r="L97" s="197">
        <v>6.52</v>
      </c>
      <c r="M97" s="197">
        <v>1.9</v>
      </c>
      <c r="N97" s="197">
        <v>1.55</v>
      </c>
      <c r="O97" s="197">
        <v>2.19</v>
      </c>
      <c r="P97" s="197">
        <v>0.82</v>
      </c>
      <c r="Q97" s="197">
        <v>3.93</v>
      </c>
      <c r="R97" s="197">
        <v>0.55000000000000004</v>
      </c>
      <c r="S97" s="197">
        <v>0.2</v>
      </c>
      <c r="T97" s="197">
        <v>0</v>
      </c>
      <c r="U97" s="197">
        <v>1.85</v>
      </c>
      <c r="V97" s="197">
        <v>0.27</v>
      </c>
      <c r="W97" s="197">
        <v>3.53</v>
      </c>
      <c r="X97" s="197">
        <v>1.29</v>
      </c>
      <c r="Y97" s="197">
        <v>0</v>
      </c>
      <c r="Z97" s="197">
        <v>3.64</v>
      </c>
      <c r="AA97" s="197">
        <v>0</v>
      </c>
      <c r="AB97" s="197">
        <v>0</v>
      </c>
      <c r="AC97" s="197">
        <v>0</v>
      </c>
      <c r="AD97" s="197">
        <v>13.79</v>
      </c>
      <c r="AE97" s="197">
        <v>0</v>
      </c>
      <c r="AF97" s="197">
        <v>0</v>
      </c>
      <c r="AG97" s="197">
        <v>32.99</v>
      </c>
      <c r="AH97" s="197">
        <v>0</v>
      </c>
      <c r="AI97" s="197">
        <v>14.15</v>
      </c>
      <c r="AJ97" s="197">
        <v>0</v>
      </c>
      <c r="AK97" s="197">
        <v>-4.75</v>
      </c>
      <c r="AL97" s="197">
        <v>0</v>
      </c>
      <c r="AM97" s="197">
        <v>0</v>
      </c>
      <c r="AN97" s="197">
        <v>0</v>
      </c>
      <c r="AO97" s="197">
        <v>261.32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11.53</v>
      </c>
      <c r="E98" s="197">
        <v>0</v>
      </c>
      <c r="F98" s="197">
        <v>0</v>
      </c>
      <c r="G98" s="197">
        <v>21.46</v>
      </c>
      <c r="H98" s="197">
        <v>0</v>
      </c>
      <c r="I98" s="197">
        <v>0</v>
      </c>
      <c r="J98" s="197">
        <v>31.77</v>
      </c>
      <c r="K98" s="197">
        <v>15.27</v>
      </c>
      <c r="L98" s="197">
        <v>6.52</v>
      </c>
      <c r="M98" s="197">
        <v>1.9</v>
      </c>
      <c r="N98" s="197">
        <v>1.55</v>
      </c>
      <c r="O98" s="197">
        <v>2.19</v>
      </c>
      <c r="P98" s="197">
        <v>0.82</v>
      </c>
      <c r="Q98" s="197">
        <v>3.93</v>
      </c>
      <c r="R98" s="197">
        <v>0.55000000000000004</v>
      </c>
      <c r="S98" s="197">
        <v>0.2</v>
      </c>
      <c r="T98" s="197">
        <v>0</v>
      </c>
      <c r="U98" s="197">
        <v>1.85</v>
      </c>
      <c r="V98" s="197">
        <v>0.27</v>
      </c>
      <c r="W98" s="197">
        <v>3.53</v>
      </c>
      <c r="X98" s="197">
        <v>1.29</v>
      </c>
      <c r="Y98" s="197">
        <v>0</v>
      </c>
      <c r="Z98" s="197">
        <v>3.64</v>
      </c>
      <c r="AA98" s="197">
        <v>0</v>
      </c>
      <c r="AB98" s="197">
        <v>0</v>
      </c>
      <c r="AC98" s="197">
        <v>0</v>
      </c>
      <c r="AD98" s="197">
        <v>13.79</v>
      </c>
      <c r="AE98" s="197">
        <v>0</v>
      </c>
      <c r="AF98" s="197">
        <v>0</v>
      </c>
      <c r="AG98" s="197">
        <v>32.99</v>
      </c>
      <c r="AH98" s="197">
        <v>0</v>
      </c>
      <c r="AI98" s="197">
        <v>14.15</v>
      </c>
      <c r="AJ98" s="197">
        <v>0</v>
      </c>
      <c r="AK98" s="197">
        <v>-4.75</v>
      </c>
      <c r="AL98" s="197">
        <v>0</v>
      </c>
      <c r="AM98" s="197">
        <v>0</v>
      </c>
      <c r="AN98" s="197">
        <v>0</v>
      </c>
      <c r="AO98" s="197">
        <v>261.32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0.26550750000000001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0.71553999999999884</v>
      </c>
      <c r="K99">
        <f t="shared" si="0"/>
        <v>3.1205125000000029</v>
      </c>
      <c r="L99">
        <f t="shared" si="0"/>
        <v>0.12742499999999984</v>
      </c>
      <c r="M99">
        <f t="shared" si="0"/>
        <v>0.14710499999999979</v>
      </c>
      <c r="N99">
        <f t="shared" si="0"/>
        <v>0.1057450000000001</v>
      </c>
      <c r="O99">
        <f t="shared" si="0"/>
        <v>0.15099500000000049</v>
      </c>
      <c r="P99">
        <f t="shared" si="0"/>
        <v>5.9494999999999944E-2</v>
      </c>
      <c r="Q99">
        <f t="shared" si="0"/>
        <v>8.7192500000000075E-2</v>
      </c>
      <c r="R99">
        <f t="shared" si="0"/>
        <v>0.13072249999999974</v>
      </c>
      <c r="S99">
        <f t="shared" si="0"/>
        <v>4.9214999999999905E-2</v>
      </c>
      <c r="T99">
        <f t="shared" si="0"/>
        <v>0</v>
      </c>
      <c r="U99">
        <f t="shared" si="0"/>
        <v>4.4342499999999924E-2</v>
      </c>
      <c r="V99">
        <f t="shared" si="0"/>
        <v>4.5440000000000105E-2</v>
      </c>
      <c r="W99">
        <f t="shared" si="0"/>
        <v>0.1031149999999998</v>
      </c>
      <c r="X99">
        <f t="shared" si="0"/>
        <v>0.23637999999999956</v>
      </c>
      <c r="Y99">
        <f t="shared" si="0"/>
        <v>0</v>
      </c>
      <c r="Z99">
        <f t="shared" si="0"/>
        <v>0.43410500000000102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0.3441599999999998</v>
      </c>
      <c r="AE99">
        <f t="shared" si="0"/>
        <v>0</v>
      </c>
      <c r="AF99">
        <f t="shared" si="0"/>
        <v>0</v>
      </c>
      <c r="AG99">
        <f t="shared" si="0"/>
        <v>0.18444000000000002</v>
      </c>
      <c r="AH99">
        <f t="shared" si="0"/>
        <v>0</v>
      </c>
      <c r="AI99">
        <f t="shared" si="0"/>
        <v>8.4899999999999989E-2</v>
      </c>
      <c r="AJ99">
        <f t="shared" si="0"/>
        <v>0</v>
      </c>
      <c r="AK99">
        <f t="shared" si="0"/>
        <v>-0.37474999999999986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6.1294400000000033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6.4</v>
      </c>
      <c r="E3" s="197">
        <v>0</v>
      </c>
      <c r="F3" s="197">
        <v>0</v>
      </c>
      <c r="G3" s="197">
        <v>12.41</v>
      </c>
      <c r="H3" s="197">
        <v>0</v>
      </c>
      <c r="I3" s="197">
        <v>0</v>
      </c>
      <c r="J3" s="197">
        <v>18.100000000000001</v>
      </c>
      <c r="K3" s="197">
        <v>4.92</v>
      </c>
      <c r="L3" s="197">
        <v>1.94</v>
      </c>
      <c r="M3" s="197">
        <v>0</v>
      </c>
      <c r="N3" s="197">
        <v>0.91</v>
      </c>
      <c r="O3" s="197">
        <v>1.5</v>
      </c>
      <c r="P3" s="197">
        <v>2.06</v>
      </c>
      <c r="Q3" s="197">
        <v>0.14000000000000001</v>
      </c>
      <c r="R3" s="197">
        <v>0.32</v>
      </c>
      <c r="S3" s="197">
        <v>0.2</v>
      </c>
      <c r="T3" s="197">
        <v>0</v>
      </c>
      <c r="U3" s="197">
        <v>8.69</v>
      </c>
      <c r="V3" s="197">
        <v>0.15</v>
      </c>
      <c r="W3" s="197">
        <v>0.31</v>
      </c>
      <c r="X3" s="197">
        <v>0.74</v>
      </c>
      <c r="Y3" s="197">
        <v>0</v>
      </c>
      <c r="Z3" s="197">
        <v>1.05</v>
      </c>
      <c r="AA3" s="197">
        <v>0</v>
      </c>
      <c r="AB3" s="197">
        <v>0</v>
      </c>
      <c r="AC3" s="197">
        <v>0</v>
      </c>
      <c r="AD3" s="197">
        <v>8.0299999999999994</v>
      </c>
      <c r="AE3" s="197">
        <v>0</v>
      </c>
      <c r="AF3" s="197">
        <v>0</v>
      </c>
      <c r="AG3" s="197">
        <v>0</v>
      </c>
      <c r="AH3" s="197">
        <v>0</v>
      </c>
      <c r="AI3" s="197">
        <v>0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6.4</v>
      </c>
      <c r="E4" s="197">
        <v>0</v>
      </c>
      <c r="F4" s="197">
        <v>0</v>
      </c>
      <c r="G4" s="197">
        <v>12.41</v>
      </c>
      <c r="H4" s="197">
        <v>0</v>
      </c>
      <c r="I4" s="197">
        <v>0</v>
      </c>
      <c r="J4" s="197">
        <v>18.100000000000001</v>
      </c>
      <c r="K4" s="197">
        <v>4.92</v>
      </c>
      <c r="L4" s="197">
        <v>1.94</v>
      </c>
      <c r="M4" s="197">
        <v>0</v>
      </c>
      <c r="N4" s="197">
        <v>0.91</v>
      </c>
      <c r="O4" s="197">
        <v>1.5</v>
      </c>
      <c r="P4" s="197">
        <v>2.06</v>
      </c>
      <c r="Q4" s="197">
        <v>0.14000000000000001</v>
      </c>
      <c r="R4" s="197">
        <v>0.32</v>
      </c>
      <c r="S4" s="197">
        <v>0.2</v>
      </c>
      <c r="T4" s="197">
        <v>0</v>
      </c>
      <c r="U4" s="197">
        <v>8.69</v>
      </c>
      <c r="V4" s="197">
        <v>0.15</v>
      </c>
      <c r="W4" s="197">
        <v>0.31</v>
      </c>
      <c r="X4" s="197">
        <v>0.74</v>
      </c>
      <c r="Y4" s="197">
        <v>0</v>
      </c>
      <c r="Z4" s="197">
        <v>1.05</v>
      </c>
      <c r="AA4" s="197">
        <v>0</v>
      </c>
      <c r="AB4" s="197">
        <v>0</v>
      </c>
      <c r="AC4" s="197">
        <v>0</v>
      </c>
      <c r="AD4" s="197">
        <v>8.0299999999999994</v>
      </c>
      <c r="AE4" s="197">
        <v>0</v>
      </c>
      <c r="AF4" s="197">
        <v>0</v>
      </c>
      <c r="AG4" s="197">
        <v>0</v>
      </c>
      <c r="AH4" s="197">
        <v>0</v>
      </c>
      <c r="AI4" s="197">
        <v>0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6.4</v>
      </c>
      <c r="E5" s="197">
        <v>0</v>
      </c>
      <c r="F5" s="197">
        <v>0</v>
      </c>
      <c r="G5" s="197">
        <v>12.41</v>
      </c>
      <c r="H5" s="197">
        <v>0</v>
      </c>
      <c r="I5" s="197">
        <v>0</v>
      </c>
      <c r="J5" s="197">
        <v>18.100000000000001</v>
      </c>
      <c r="K5" s="197">
        <v>4.92</v>
      </c>
      <c r="L5" s="197">
        <v>1.94</v>
      </c>
      <c r="M5" s="197">
        <v>0</v>
      </c>
      <c r="N5" s="197">
        <v>0.91</v>
      </c>
      <c r="O5" s="197">
        <v>1.5</v>
      </c>
      <c r="P5" s="197">
        <v>2.06</v>
      </c>
      <c r="Q5" s="197">
        <v>0.14000000000000001</v>
      </c>
      <c r="R5" s="197">
        <v>0.32</v>
      </c>
      <c r="S5" s="197">
        <v>0.2</v>
      </c>
      <c r="T5" s="197">
        <v>0</v>
      </c>
      <c r="U5" s="197">
        <v>8.69</v>
      </c>
      <c r="V5" s="197">
        <v>0.15</v>
      </c>
      <c r="W5" s="197">
        <v>0.31</v>
      </c>
      <c r="X5" s="197">
        <v>0.74</v>
      </c>
      <c r="Y5" s="197">
        <v>0</v>
      </c>
      <c r="Z5" s="197">
        <v>1.05</v>
      </c>
      <c r="AA5" s="197">
        <v>0</v>
      </c>
      <c r="AB5" s="197">
        <v>0</v>
      </c>
      <c r="AC5" s="197">
        <v>0</v>
      </c>
      <c r="AD5" s="197">
        <v>8.0299999999999994</v>
      </c>
      <c r="AE5" s="197">
        <v>0</v>
      </c>
      <c r="AF5" s="197">
        <v>0</v>
      </c>
      <c r="AG5" s="197">
        <v>0</v>
      </c>
      <c r="AH5" s="197">
        <v>0</v>
      </c>
      <c r="AI5" s="197">
        <v>0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6.67</v>
      </c>
      <c r="E6" s="197">
        <v>0</v>
      </c>
      <c r="F6" s="197">
        <v>0</v>
      </c>
      <c r="G6" s="197">
        <v>12.41</v>
      </c>
      <c r="H6" s="197">
        <v>0</v>
      </c>
      <c r="I6" s="197">
        <v>0</v>
      </c>
      <c r="J6" s="197">
        <v>18.100000000000001</v>
      </c>
      <c r="K6" s="197">
        <v>4.92</v>
      </c>
      <c r="L6" s="197">
        <v>1.94</v>
      </c>
      <c r="M6" s="197">
        <v>0</v>
      </c>
      <c r="N6" s="197">
        <v>0.91</v>
      </c>
      <c r="O6" s="197">
        <v>1.5</v>
      </c>
      <c r="P6" s="197">
        <v>2.06</v>
      </c>
      <c r="Q6" s="197">
        <v>0.14000000000000001</v>
      </c>
      <c r="R6" s="197">
        <v>0.32</v>
      </c>
      <c r="S6" s="197">
        <v>0.2</v>
      </c>
      <c r="T6" s="197">
        <v>0</v>
      </c>
      <c r="U6" s="197">
        <v>8.69</v>
      </c>
      <c r="V6" s="197">
        <v>0.15</v>
      </c>
      <c r="W6" s="197">
        <v>0.31</v>
      </c>
      <c r="X6" s="197">
        <v>0.74</v>
      </c>
      <c r="Y6" s="197">
        <v>0</v>
      </c>
      <c r="Z6" s="197">
        <v>1.05</v>
      </c>
      <c r="AA6" s="197">
        <v>0</v>
      </c>
      <c r="AB6" s="197">
        <v>0</v>
      </c>
      <c r="AC6" s="197">
        <v>0</v>
      </c>
      <c r="AD6" s="197">
        <v>8.0299999999999994</v>
      </c>
      <c r="AE6" s="197">
        <v>0</v>
      </c>
      <c r="AF6" s="197">
        <v>0</v>
      </c>
      <c r="AG6" s="197">
        <v>0</v>
      </c>
      <c r="AH6" s="197">
        <v>0</v>
      </c>
      <c r="AI6" s="197">
        <v>0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6.67</v>
      </c>
      <c r="E7" s="197">
        <v>0</v>
      </c>
      <c r="F7" s="197">
        <v>0</v>
      </c>
      <c r="G7" s="197">
        <v>12.41</v>
      </c>
      <c r="H7" s="197">
        <v>0</v>
      </c>
      <c r="I7" s="197">
        <v>0</v>
      </c>
      <c r="J7" s="197">
        <v>18.100000000000001</v>
      </c>
      <c r="K7" s="197">
        <v>4.92</v>
      </c>
      <c r="L7" s="197">
        <v>1.94</v>
      </c>
      <c r="M7" s="197">
        <v>0</v>
      </c>
      <c r="N7" s="197">
        <v>0.91</v>
      </c>
      <c r="O7" s="197">
        <v>1.5</v>
      </c>
      <c r="P7" s="197">
        <v>2.06</v>
      </c>
      <c r="Q7" s="197">
        <v>0.14000000000000001</v>
      </c>
      <c r="R7" s="197">
        <v>0.32</v>
      </c>
      <c r="S7" s="197">
        <v>0.2</v>
      </c>
      <c r="T7" s="197">
        <v>0</v>
      </c>
      <c r="U7" s="197">
        <v>8.64</v>
      </c>
      <c r="V7" s="197">
        <v>0.15</v>
      </c>
      <c r="W7" s="197">
        <v>0.31</v>
      </c>
      <c r="X7" s="197">
        <v>0.74</v>
      </c>
      <c r="Y7" s="197">
        <v>0</v>
      </c>
      <c r="Z7" s="197">
        <v>1.05</v>
      </c>
      <c r="AA7" s="197">
        <v>0</v>
      </c>
      <c r="AB7" s="197">
        <v>0</v>
      </c>
      <c r="AC7" s="197">
        <v>0</v>
      </c>
      <c r="AD7" s="197">
        <v>8.0299999999999994</v>
      </c>
      <c r="AE7" s="197">
        <v>0</v>
      </c>
      <c r="AF7" s="197">
        <v>0</v>
      </c>
      <c r="AG7" s="197">
        <v>0</v>
      </c>
      <c r="AH7" s="197">
        <v>0</v>
      </c>
      <c r="AI7" s="197">
        <v>0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6.67</v>
      </c>
      <c r="E8" s="197">
        <v>0</v>
      </c>
      <c r="F8" s="197">
        <v>0</v>
      </c>
      <c r="G8" s="197">
        <v>12.41</v>
      </c>
      <c r="H8" s="197">
        <v>0</v>
      </c>
      <c r="I8" s="197">
        <v>0</v>
      </c>
      <c r="J8" s="197">
        <v>18.100000000000001</v>
      </c>
      <c r="K8" s="197">
        <v>4.92</v>
      </c>
      <c r="L8" s="197">
        <v>1.94</v>
      </c>
      <c r="M8" s="197">
        <v>0</v>
      </c>
      <c r="N8" s="197">
        <v>0.91</v>
      </c>
      <c r="O8" s="197">
        <v>1.5</v>
      </c>
      <c r="P8" s="197">
        <v>2.06</v>
      </c>
      <c r="Q8" s="197">
        <v>0.14000000000000001</v>
      </c>
      <c r="R8" s="197">
        <v>0.32</v>
      </c>
      <c r="S8" s="197">
        <v>0.2</v>
      </c>
      <c r="T8" s="197">
        <v>0</v>
      </c>
      <c r="U8" s="197">
        <v>8.64</v>
      </c>
      <c r="V8" s="197">
        <v>0.15</v>
      </c>
      <c r="W8" s="197">
        <v>0.31</v>
      </c>
      <c r="X8" s="197">
        <v>0.74</v>
      </c>
      <c r="Y8" s="197">
        <v>0</v>
      </c>
      <c r="Z8" s="197">
        <v>1.05</v>
      </c>
      <c r="AA8" s="197">
        <v>0</v>
      </c>
      <c r="AB8" s="197">
        <v>0</v>
      </c>
      <c r="AC8" s="197">
        <v>0</v>
      </c>
      <c r="AD8" s="197">
        <v>8.0299999999999994</v>
      </c>
      <c r="AE8" s="197">
        <v>0</v>
      </c>
      <c r="AF8" s="197">
        <v>0</v>
      </c>
      <c r="AG8" s="197">
        <v>0</v>
      </c>
      <c r="AH8" s="197">
        <v>0</v>
      </c>
      <c r="AI8" s="197">
        <v>0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6.93</v>
      </c>
      <c r="E9" s="197">
        <v>0</v>
      </c>
      <c r="F9" s="197">
        <v>0</v>
      </c>
      <c r="G9" s="197">
        <v>12.41</v>
      </c>
      <c r="H9" s="197">
        <v>0</v>
      </c>
      <c r="I9" s="197">
        <v>0</v>
      </c>
      <c r="J9" s="197">
        <v>18.100000000000001</v>
      </c>
      <c r="K9" s="197">
        <v>4.92</v>
      </c>
      <c r="L9" s="197">
        <v>1.94</v>
      </c>
      <c r="M9" s="197">
        <v>0</v>
      </c>
      <c r="N9" s="197">
        <v>0.91</v>
      </c>
      <c r="O9" s="197">
        <v>1.5</v>
      </c>
      <c r="P9" s="197">
        <v>2.06</v>
      </c>
      <c r="Q9" s="197">
        <v>0.14000000000000001</v>
      </c>
      <c r="R9" s="197">
        <v>0.32</v>
      </c>
      <c r="S9" s="197">
        <v>0.2</v>
      </c>
      <c r="T9" s="197">
        <v>0</v>
      </c>
      <c r="U9" s="197">
        <v>8.64</v>
      </c>
      <c r="V9" s="197">
        <v>0.15</v>
      </c>
      <c r="W9" s="197">
        <v>0.77</v>
      </c>
      <c r="X9" s="197">
        <v>0.74</v>
      </c>
      <c r="Y9" s="197">
        <v>0</v>
      </c>
      <c r="Z9" s="197">
        <v>1.05</v>
      </c>
      <c r="AA9" s="197">
        <v>0</v>
      </c>
      <c r="AB9" s="197">
        <v>0</v>
      </c>
      <c r="AC9" s="197">
        <v>0</v>
      </c>
      <c r="AD9" s="197">
        <v>8.0299999999999994</v>
      </c>
      <c r="AE9" s="197">
        <v>0</v>
      </c>
      <c r="AF9" s="197">
        <v>0</v>
      </c>
      <c r="AG9" s="197">
        <v>0</v>
      </c>
      <c r="AH9" s="197">
        <v>0</v>
      </c>
      <c r="AI9" s="197">
        <v>0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6.93</v>
      </c>
      <c r="E10" s="197">
        <v>0</v>
      </c>
      <c r="F10" s="197">
        <v>0</v>
      </c>
      <c r="G10" s="197">
        <v>12.41</v>
      </c>
      <c r="H10" s="197">
        <v>0</v>
      </c>
      <c r="I10" s="197">
        <v>0</v>
      </c>
      <c r="J10" s="197">
        <v>18.100000000000001</v>
      </c>
      <c r="K10" s="197">
        <v>4.92</v>
      </c>
      <c r="L10" s="197">
        <v>1.94</v>
      </c>
      <c r="M10" s="197">
        <v>0</v>
      </c>
      <c r="N10" s="197">
        <v>0.91</v>
      </c>
      <c r="O10" s="197">
        <v>1.5</v>
      </c>
      <c r="P10" s="197">
        <v>2.06</v>
      </c>
      <c r="Q10" s="197">
        <v>0.14000000000000001</v>
      </c>
      <c r="R10" s="197">
        <v>0.32</v>
      </c>
      <c r="S10" s="197">
        <v>0.2</v>
      </c>
      <c r="T10" s="197">
        <v>0</v>
      </c>
      <c r="U10" s="197">
        <v>8.64</v>
      </c>
      <c r="V10" s="197">
        <v>0.15</v>
      </c>
      <c r="W10" s="197">
        <v>0.32</v>
      </c>
      <c r="X10" s="197">
        <v>0.74</v>
      </c>
      <c r="Y10" s="197">
        <v>0</v>
      </c>
      <c r="Z10" s="197">
        <v>1.05</v>
      </c>
      <c r="AA10" s="197">
        <v>0</v>
      </c>
      <c r="AB10" s="197">
        <v>0</v>
      </c>
      <c r="AC10" s="197">
        <v>0</v>
      </c>
      <c r="AD10" s="197">
        <v>8.0299999999999994</v>
      </c>
      <c r="AE10" s="197">
        <v>0</v>
      </c>
      <c r="AF10" s="197">
        <v>0</v>
      </c>
      <c r="AG10" s="197">
        <v>0</v>
      </c>
      <c r="AH10" s="197">
        <v>0</v>
      </c>
      <c r="AI10" s="197">
        <v>0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6.93</v>
      </c>
      <c r="E11" s="197">
        <v>0</v>
      </c>
      <c r="F11" s="197">
        <v>0</v>
      </c>
      <c r="G11" s="197">
        <v>12.41</v>
      </c>
      <c r="H11" s="197">
        <v>0</v>
      </c>
      <c r="I11" s="197">
        <v>0</v>
      </c>
      <c r="J11" s="197">
        <v>18.100000000000001</v>
      </c>
      <c r="K11" s="197">
        <v>4.92</v>
      </c>
      <c r="L11" s="197">
        <v>1.94</v>
      </c>
      <c r="M11" s="197">
        <v>0</v>
      </c>
      <c r="N11" s="197">
        <v>0.91</v>
      </c>
      <c r="O11" s="197">
        <v>1.5</v>
      </c>
      <c r="P11" s="197">
        <v>2.06</v>
      </c>
      <c r="Q11" s="197">
        <v>0.14000000000000001</v>
      </c>
      <c r="R11" s="197">
        <v>0.32</v>
      </c>
      <c r="S11" s="197">
        <v>0.2</v>
      </c>
      <c r="T11" s="197">
        <v>0</v>
      </c>
      <c r="U11" s="197">
        <v>8.64</v>
      </c>
      <c r="V11" s="197">
        <v>0.15</v>
      </c>
      <c r="W11" s="197">
        <v>0.31</v>
      </c>
      <c r="X11" s="197">
        <v>0.74</v>
      </c>
      <c r="Y11" s="197">
        <v>0</v>
      </c>
      <c r="Z11" s="197">
        <v>1.05</v>
      </c>
      <c r="AA11" s="197">
        <v>0</v>
      </c>
      <c r="AB11" s="197">
        <v>0</v>
      </c>
      <c r="AC11" s="197">
        <v>0</v>
      </c>
      <c r="AD11" s="197">
        <v>8.0299999999999994</v>
      </c>
      <c r="AE11" s="197">
        <v>0</v>
      </c>
      <c r="AF11" s="197">
        <v>0</v>
      </c>
      <c r="AG11" s="197">
        <v>-0.08</v>
      </c>
      <c r="AH11" s="197">
        <v>0</v>
      </c>
      <c r="AI11" s="197">
        <v>0</v>
      </c>
      <c r="AJ11" s="197">
        <v>0</v>
      </c>
      <c r="AK11" s="197">
        <v>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6.93</v>
      </c>
      <c r="E12" s="197">
        <v>0</v>
      </c>
      <c r="F12" s="197">
        <v>0</v>
      </c>
      <c r="G12" s="197">
        <v>12.41</v>
      </c>
      <c r="H12" s="197">
        <v>0</v>
      </c>
      <c r="I12" s="197">
        <v>0</v>
      </c>
      <c r="J12" s="197">
        <v>18.100000000000001</v>
      </c>
      <c r="K12" s="197">
        <v>4.92</v>
      </c>
      <c r="L12" s="197">
        <v>1.94</v>
      </c>
      <c r="M12" s="197">
        <v>0</v>
      </c>
      <c r="N12" s="197">
        <v>0.91</v>
      </c>
      <c r="O12" s="197">
        <v>1.5</v>
      </c>
      <c r="P12" s="197">
        <v>2.06</v>
      </c>
      <c r="Q12" s="197">
        <v>0.03</v>
      </c>
      <c r="R12" s="197">
        <v>0.32</v>
      </c>
      <c r="S12" s="197">
        <v>0.2</v>
      </c>
      <c r="T12" s="197">
        <v>0</v>
      </c>
      <c r="U12" s="197">
        <v>8.64</v>
      </c>
      <c r="V12" s="197">
        <v>0.15</v>
      </c>
      <c r="W12" s="197">
        <v>0.31</v>
      </c>
      <c r="X12" s="197">
        <v>0.74</v>
      </c>
      <c r="Y12" s="197">
        <v>0</v>
      </c>
      <c r="Z12" s="197">
        <v>1.05</v>
      </c>
      <c r="AA12" s="197">
        <v>0</v>
      </c>
      <c r="AB12" s="197">
        <v>0</v>
      </c>
      <c r="AC12" s="197">
        <v>0</v>
      </c>
      <c r="AD12" s="197">
        <v>8.0299999999999994</v>
      </c>
      <c r="AE12" s="197">
        <v>0</v>
      </c>
      <c r="AF12" s="197">
        <v>0</v>
      </c>
      <c r="AG12" s="197">
        <v>-0.08</v>
      </c>
      <c r="AH12" s="197">
        <v>0</v>
      </c>
      <c r="AI12" s="197">
        <v>0</v>
      </c>
      <c r="AJ12" s="197">
        <v>0</v>
      </c>
      <c r="AK12" s="197">
        <v>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6.93</v>
      </c>
      <c r="E13" s="197">
        <v>0</v>
      </c>
      <c r="F13" s="197">
        <v>0</v>
      </c>
      <c r="G13" s="197">
        <v>12.41</v>
      </c>
      <c r="H13" s="197">
        <v>0</v>
      </c>
      <c r="I13" s="197">
        <v>0</v>
      </c>
      <c r="J13" s="197">
        <v>18.100000000000001</v>
      </c>
      <c r="K13" s="197">
        <v>4.92</v>
      </c>
      <c r="L13" s="197">
        <v>1.94</v>
      </c>
      <c r="M13" s="197">
        <v>0</v>
      </c>
      <c r="N13" s="197">
        <v>0.91</v>
      </c>
      <c r="O13" s="197">
        <v>1.5</v>
      </c>
      <c r="P13" s="197">
        <v>2.06</v>
      </c>
      <c r="Q13" s="197">
        <v>0.03</v>
      </c>
      <c r="R13" s="197">
        <v>0.32</v>
      </c>
      <c r="S13" s="197">
        <v>0.2</v>
      </c>
      <c r="T13" s="197">
        <v>0</v>
      </c>
      <c r="U13" s="197">
        <v>8.64</v>
      </c>
      <c r="V13" s="197">
        <v>0.15</v>
      </c>
      <c r="W13" s="197">
        <v>0.31</v>
      </c>
      <c r="X13" s="197">
        <v>0.74</v>
      </c>
      <c r="Y13" s="197">
        <v>0</v>
      </c>
      <c r="Z13" s="197">
        <v>1.05</v>
      </c>
      <c r="AA13" s="197">
        <v>0</v>
      </c>
      <c r="AB13" s="197">
        <v>0</v>
      </c>
      <c r="AC13" s="197">
        <v>0</v>
      </c>
      <c r="AD13" s="197">
        <v>8.0299999999999994</v>
      </c>
      <c r="AE13" s="197">
        <v>0</v>
      </c>
      <c r="AF13" s="197">
        <v>0</v>
      </c>
      <c r="AG13" s="197">
        <v>-0.08</v>
      </c>
      <c r="AH13" s="197">
        <v>0</v>
      </c>
      <c r="AI13" s="197">
        <v>0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6.93</v>
      </c>
      <c r="E14" s="197">
        <v>0</v>
      </c>
      <c r="F14" s="197">
        <v>0</v>
      </c>
      <c r="G14" s="197">
        <v>12.41</v>
      </c>
      <c r="H14" s="197">
        <v>0</v>
      </c>
      <c r="I14" s="197">
        <v>0</v>
      </c>
      <c r="J14" s="197">
        <v>18.100000000000001</v>
      </c>
      <c r="K14" s="197">
        <v>4.92</v>
      </c>
      <c r="L14" s="197">
        <v>1.94</v>
      </c>
      <c r="M14" s="197">
        <v>0</v>
      </c>
      <c r="N14" s="197">
        <v>0.91</v>
      </c>
      <c r="O14" s="197">
        <v>1.5</v>
      </c>
      <c r="P14" s="197">
        <v>2.06</v>
      </c>
      <c r="Q14" s="197">
        <v>0.03</v>
      </c>
      <c r="R14" s="197">
        <v>0.32</v>
      </c>
      <c r="S14" s="197">
        <v>0.2</v>
      </c>
      <c r="T14" s="197">
        <v>0</v>
      </c>
      <c r="U14" s="197">
        <v>8.64</v>
      </c>
      <c r="V14" s="197">
        <v>0.15</v>
      </c>
      <c r="W14" s="197">
        <v>0.31</v>
      </c>
      <c r="X14" s="197">
        <v>0.74</v>
      </c>
      <c r="Y14" s="197">
        <v>0</v>
      </c>
      <c r="Z14" s="197">
        <v>1.05</v>
      </c>
      <c r="AA14" s="197">
        <v>0</v>
      </c>
      <c r="AB14" s="197">
        <v>0</v>
      </c>
      <c r="AC14" s="197">
        <v>0</v>
      </c>
      <c r="AD14" s="197">
        <v>8.0299999999999994</v>
      </c>
      <c r="AE14" s="197">
        <v>0</v>
      </c>
      <c r="AF14" s="197">
        <v>0</v>
      </c>
      <c r="AG14" s="197">
        <v>-0.08</v>
      </c>
      <c r="AH14" s="197">
        <v>0</v>
      </c>
      <c r="AI14" s="197">
        <v>0</v>
      </c>
      <c r="AJ14" s="197">
        <v>0</v>
      </c>
      <c r="AK14" s="197">
        <v>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6.93</v>
      </c>
      <c r="E15" s="197">
        <v>0</v>
      </c>
      <c r="F15" s="197">
        <v>0</v>
      </c>
      <c r="G15" s="197">
        <v>12.41</v>
      </c>
      <c r="H15" s="197">
        <v>0</v>
      </c>
      <c r="I15" s="197">
        <v>0</v>
      </c>
      <c r="J15" s="197">
        <v>18.100000000000001</v>
      </c>
      <c r="K15" s="197">
        <v>4.92</v>
      </c>
      <c r="L15" s="197">
        <v>1.94</v>
      </c>
      <c r="M15" s="197">
        <v>0</v>
      </c>
      <c r="N15" s="197">
        <v>0.91</v>
      </c>
      <c r="O15" s="197">
        <v>1.5</v>
      </c>
      <c r="P15" s="197">
        <v>2.06</v>
      </c>
      <c r="Q15" s="197">
        <v>0.15</v>
      </c>
      <c r="R15" s="197">
        <v>0.32</v>
      </c>
      <c r="S15" s="197">
        <v>0.2</v>
      </c>
      <c r="T15" s="197">
        <v>0</v>
      </c>
      <c r="U15" s="197">
        <v>8.64</v>
      </c>
      <c r="V15" s="197">
        <v>0.15</v>
      </c>
      <c r="W15" s="197">
        <v>0.31</v>
      </c>
      <c r="X15" s="197">
        <v>0.74</v>
      </c>
      <c r="Y15" s="197">
        <v>0</v>
      </c>
      <c r="Z15" s="197">
        <v>1.33</v>
      </c>
      <c r="AA15" s="197">
        <v>0</v>
      </c>
      <c r="AB15" s="197">
        <v>0</v>
      </c>
      <c r="AC15" s="197">
        <v>0</v>
      </c>
      <c r="AD15" s="197">
        <v>8.0299999999999994</v>
      </c>
      <c r="AE15" s="197">
        <v>0</v>
      </c>
      <c r="AF15" s="197">
        <v>0</v>
      </c>
      <c r="AG15" s="197">
        <v>-0.08</v>
      </c>
      <c r="AH15" s="197">
        <v>0</v>
      </c>
      <c r="AI15" s="197">
        <v>0</v>
      </c>
      <c r="AJ15" s="197">
        <v>0</v>
      </c>
      <c r="AK15" s="197">
        <v>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6.93</v>
      </c>
      <c r="E16" s="197">
        <v>0</v>
      </c>
      <c r="F16" s="197">
        <v>0</v>
      </c>
      <c r="G16" s="197">
        <v>12.41</v>
      </c>
      <c r="H16" s="197">
        <v>0</v>
      </c>
      <c r="I16" s="197">
        <v>0</v>
      </c>
      <c r="J16" s="197">
        <v>18.100000000000001</v>
      </c>
      <c r="K16" s="197">
        <v>4.92</v>
      </c>
      <c r="L16" s="197">
        <v>1.94</v>
      </c>
      <c r="M16" s="197">
        <v>0</v>
      </c>
      <c r="N16" s="197">
        <v>0.91</v>
      </c>
      <c r="O16" s="197">
        <v>1.5</v>
      </c>
      <c r="P16" s="197">
        <v>2.06</v>
      </c>
      <c r="Q16" s="197">
        <v>0.15</v>
      </c>
      <c r="R16" s="197">
        <v>0.32</v>
      </c>
      <c r="S16" s="197">
        <v>0.2</v>
      </c>
      <c r="T16" s="197">
        <v>0</v>
      </c>
      <c r="U16" s="197">
        <v>8.64</v>
      </c>
      <c r="V16" s="197">
        <v>0.15</v>
      </c>
      <c r="W16" s="197">
        <v>0.31</v>
      </c>
      <c r="X16" s="197">
        <v>0.74</v>
      </c>
      <c r="Y16" s="197">
        <v>0</v>
      </c>
      <c r="Z16" s="197">
        <v>1.33</v>
      </c>
      <c r="AA16" s="197">
        <v>0</v>
      </c>
      <c r="AB16" s="197">
        <v>0</v>
      </c>
      <c r="AC16" s="197">
        <v>0</v>
      </c>
      <c r="AD16" s="197">
        <v>8.0299999999999994</v>
      </c>
      <c r="AE16" s="197">
        <v>0</v>
      </c>
      <c r="AF16" s="197">
        <v>0</v>
      </c>
      <c r="AG16" s="197">
        <v>-0.08</v>
      </c>
      <c r="AH16" s="197">
        <v>0</v>
      </c>
      <c r="AI16" s="197">
        <v>0</v>
      </c>
      <c r="AJ16" s="197">
        <v>0</v>
      </c>
      <c r="AK16" s="197">
        <v>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6.93</v>
      </c>
      <c r="E17" s="197">
        <v>0</v>
      </c>
      <c r="F17" s="197">
        <v>0</v>
      </c>
      <c r="G17" s="197">
        <v>12.41</v>
      </c>
      <c r="H17" s="197">
        <v>0</v>
      </c>
      <c r="I17" s="197">
        <v>0</v>
      </c>
      <c r="J17" s="197">
        <v>18.100000000000001</v>
      </c>
      <c r="K17" s="197">
        <v>4.92</v>
      </c>
      <c r="L17" s="197">
        <v>1.94</v>
      </c>
      <c r="M17" s="197">
        <v>0</v>
      </c>
      <c r="N17" s="197">
        <v>0.91</v>
      </c>
      <c r="O17" s="197">
        <v>1.5</v>
      </c>
      <c r="P17" s="197">
        <v>2.06</v>
      </c>
      <c r="Q17" s="197">
        <v>0.15</v>
      </c>
      <c r="R17" s="197">
        <v>0.32</v>
      </c>
      <c r="S17" s="197">
        <v>0.2</v>
      </c>
      <c r="T17" s="197">
        <v>0</v>
      </c>
      <c r="U17" s="197">
        <v>8.64</v>
      </c>
      <c r="V17" s="197">
        <v>0.15</v>
      </c>
      <c r="W17" s="197">
        <v>0.31</v>
      </c>
      <c r="X17" s="197">
        <v>0.74</v>
      </c>
      <c r="Y17" s="197">
        <v>0</v>
      </c>
      <c r="Z17" s="197">
        <v>1.33</v>
      </c>
      <c r="AA17" s="197">
        <v>0</v>
      </c>
      <c r="AB17" s="197">
        <v>0</v>
      </c>
      <c r="AC17" s="197">
        <v>0</v>
      </c>
      <c r="AD17" s="197">
        <v>8.0299999999999994</v>
      </c>
      <c r="AE17" s="197">
        <v>0</v>
      </c>
      <c r="AF17" s="197">
        <v>0</v>
      </c>
      <c r="AG17" s="197">
        <v>-0.08</v>
      </c>
      <c r="AH17" s="197">
        <v>0</v>
      </c>
      <c r="AI17" s="197">
        <v>0</v>
      </c>
      <c r="AJ17" s="197">
        <v>0</v>
      </c>
      <c r="AK17" s="197">
        <v>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6.93</v>
      </c>
      <c r="E18" s="197">
        <v>0</v>
      </c>
      <c r="F18" s="197">
        <v>0</v>
      </c>
      <c r="G18" s="197">
        <v>12.41</v>
      </c>
      <c r="H18" s="197">
        <v>0</v>
      </c>
      <c r="I18" s="197">
        <v>0</v>
      </c>
      <c r="J18" s="197">
        <v>18.100000000000001</v>
      </c>
      <c r="K18" s="197">
        <v>4.92</v>
      </c>
      <c r="L18" s="197">
        <v>1.94</v>
      </c>
      <c r="M18" s="197">
        <v>0</v>
      </c>
      <c r="N18" s="197">
        <v>0.91</v>
      </c>
      <c r="O18" s="197">
        <v>1.5</v>
      </c>
      <c r="P18" s="197">
        <v>2.06</v>
      </c>
      <c r="Q18" s="197">
        <v>0.15</v>
      </c>
      <c r="R18" s="197">
        <v>0.32</v>
      </c>
      <c r="S18" s="197">
        <v>0.2</v>
      </c>
      <c r="T18" s="197">
        <v>0</v>
      </c>
      <c r="U18" s="197">
        <v>8.64</v>
      </c>
      <c r="V18" s="197">
        <v>0.15</v>
      </c>
      <c r="W18" s="197">
        <v>0.31</v>
      </c>
      <c r="X18" s="197">
        <v>0.74</v>
      </c>
      <c r="Y18" s="197">
        <v>0</v>
      </c>
      <c r="Z18" s="197">
        <v>1.33</v>
      </c>
      <c r="AA18" s="197">
        <v>0</v>
      </c>
      <c r="AB18" s="197">
        <v>0</v>
      </c>
      <c r="AC18" s="197">
        <v>0</v>
      </c>
      <c r="AD18" s="197">
        <v>8.0299999999999994</v>
      </c>
      <c r="AE18" s="197">
        <v>0</v>
      </c>
      <c r="AF18" s="197">
        <v>0</v>
      </c>
      <c r="AG18" s="197">
        <v>-0.08</v>
      </c>
      <c r="AH18" s="197">
        <v>0</v>
      </c>
      <c r="AI18" s="197">
        <v>0</v>
      </c>
      <c r="AJ18" s="197">
        <v>0</v>
      </c>
      <c r="AK18" s="197">
        <v>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6.93</v>
      </c>
      <c r="E19" s="197">
        <v>0</v>
      </c>
      <c r="F19" s="197">
        <v>0</v>
      </c>
      <c r="G19" s="197">
        <v>12.41</v>
      </c>
      <c r="H19" s="197">
        <v>0</v>
      </c>
      <c r="I19" s="197">
        <v>0</v>
      </c>
      <c r="J19" s="197">
        <v>18.100000000000001</v>
      </c>
      <c r="K19" s="197">
        <v>4.92</v>
      </c>
      <c r="L19" s="197">
        <v>1.94</v>
      </c>
      <c r="M19" s="197">
        <v>0</v>
      </c>
      <c r="N19" s="197">
        <v>0.91</v>
      </c>
      <c r="O19" s="197">
        <v>1.5</v>
      </c>
      <c r="P19" s="197">
        <v>2.06</v>
      </c>
      <c r="Q19" s="197">
        <v>0.15</v>
      </c>
      <c r="R19" s="197">
        <v>0.32</v>
      </c>
      <c r="S19" s="197">
        <v>0.2</v>
      </c>
      <c r="T19" s="197">
        <v>0</v>
      </c>
      <c r="U19" s="197">
        <v>8.64</v>
      </c>
      <c r="V19" s="197">
        <v>0.15</v>
      </c>
      <c r="W19" s="197">
        <v>0.31</v>
      </c>
      <c r="X19" s="197">
        <v>0.74</v>
      </c>
      <c r="Y19" s="197">
        <v>0</v>
      </c>
      <c r="Z19" s="197">
        <v>28.68</v>
      </c>
      <c r="AA19" s="197">
        <v>0</v>
      </c>
      <c r="AB19" s="197">
        <v>0</v>
      </c>
      <c r="AC19" s="197">
        <v>0</v>
      </c>
      <c r="AD19" s="197">
        <v>8.0299999999999994</v>
      </c>
      <c r="AE19" s="197">
        <v>0</v>
      </c>
      <c r="AF19" s="197">
        <v>0</v>
      </c>
      <c r="AG19" s="197">
        <v>-0.06</v>
      </c>
      <c r="AH19" s="197">
        <v>0</v>
      </c>
      <c r="AI19" s="197">
        <v>0</v>
      </c>
      <c r="AJ19" s="197">
        <v>0</v>
      </c>
      <c r="AK19" s="197">
        <v>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6.93</v>
      </c>
      <c r="E20" s="197">
        <v>0</v>
      </c>
      <c r="F20" s="197">
        <v>0</v>
      </c>
      <c r="G20" s="197">
        <v>12.41</v>
      </c>
      <c r="H20" s="197">
        <v>0</v>
      </c>
      <c r="I20" s="197">
        <v>0</v>
      </c>
      <c r="J20" s="197">
        <v>18.100000000000001</v>
      </c>
      <c r="K20" s="197">
        <v>4.92</v>
      </c>
      <c r="L20" s="197">
        <v>1.94</v>
      </c>
      <c r="M20" s="197">
        <v>0</v>
      </c>
      <c r="N20" s="197">
        <v>0.91</v>
      </c>
      <c r="O20" s="197">
        <v>1.5</v>
      </c>
      <c r="P20" s="197">
        <v>2.06</v>
      </c>
      <c r="Q20" s="197">
        <v>0.15</v>
      </c>
      <c r="R20" s="197">
        <v>0.32</v>
      </c>
      <c r="S20" s="197">
        <v>0.2</v>
      </c>
      <c r="T20" s="197">
        <v>0</v>
      </c>
      <c r="U20" s="197">
        <v>8.64</v>
      </c>
      <c r="V20" s="197">
        <v>0.15</v>
      </c>
      <c r="W20" s="197">
        <v>0.31</v>
      </c>
      <c r="X20" s="197">
        <v>0.74</v>
      </c>
      <c r="Y20" s="197">
        <v>0</v>
      </c>
      <c r="Z20" s="197">
        <v>28.68</v>
      </c>
      <c r="AA20" s="197">
        <v>0</v>
      </c>
      <c r="AB20" s="197">
        <v>0</v>
      </c>
      <c r="AC20" s="197">
        <v>0</v>
      </c>
      <c r="AD20" s="197">
        <v>8.0299999999999994</v>
      </c>
      <c r="AE20" s="197">
        <v>0</v>
      </c>
      <c r="AF20" s="197">
        <v>0</v>
      </c>
      <c r="AG20" s="197">
        <v>0</v>
      </c>
      <c r="AH20" s="197">
        <v>0</v>
      </c>
      <c r="AI20" s="197">
        <v>0</v>
      </c>
      <c r="AJ20" s="197">
        <v>0</v>
      </c>
      <c r="AK20" s="197">
        <v>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6.93</v>
      </c>
      <c r="E21" s="197">
        <v>0</v>
      </c>
      <c r="F21" s="197">
        <v>0</v>
      </c>
      <c r="G21" s="197">
        <v>12.41</v>
      </c>
      <c r="H21" s="197">
        <v>0</v>
      </c>
      <c r="I21" s="197">
        <v>0</v>
      </c>
      <c r="J21" s="197">
        <v>18.100000000000001</v>
      </c>
      <c r="K21" s="197">
        <v>4.92</v>
      </c>
      <c r="L21" s="197">
        <v>1.94</v>
      </c>
      <c r="M21" s="197">
        <v>0</v>
      </c>
      <c r="N21" s="197">
        <v>0.91</v>
      </c>
      <c r="O21" s="197">
        <v>1.5</v>
      </c>
      <c r="P21" s="197">
        <v>2.06</v>
      </c>
      <c r="Q21" s="197">
        <v>0.15</v>
      </c>
      <c r="R21" s="197">
        <v>0.32</v>
      </c>
      <c r="S21" s="197">
        <v>0.2</v>
      </c>
      <c r="T21" s="197">
        <v>0</v>
      </c>
      <c r="U21" s="197">
        <v>8.64</v>
      </c>
      <c r="V21" s="197">
        <v>0.15</v>
      </c>
      <c r="W21" s="197">
        <v>0.31</v>
      </c>
      <c r="X21" s="197">
        <v>0.74</v>
      </c>
      <c r="Y21" s="197">
        <v>0</v>
      </c>
      <c r="Z21" s="197">
        <v>1.87</v>
      </c>
      <c r="AA21" s="197">
        <v>0</v>
      </c>
      <c r="AB21" s="197">
        <v>0</v>
      </c>
      <c r="AC21" s="197">
        <v>0</v>
      </c>
      <c r="AD21" s="197">
        <v>8.0299999999999994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6.93</v>
      </c>
      <c r="E22" s="197">
        <v>0</v>
      </c>
      <c r="F22" s="197">
        <v>0</v>
      </c>
      <c r="G22" s="197">
        <v>12.41</v>
      </c>
      <c r="H22" s="197">
        <v>0</v>
      </c>
      <c r="I22" s="197">
        <v>0</v>
      </c>
      <c r="J22" s="197">
        <v>18.100000000000001</v>
      </c>
      <c r="K22" s="197">
        <v>4.92</v>
      </c>
      <c r="L22" s="197">
        <v>1.94</v>
      </c>
      <c r="M22" s="197">
        <v>0</v>
      </c>
      <c r="N22" s="197">
        <v>0.91</v>
      </c>
      <c r="O22" s="197">
        <v>1.5</v>
      </c>
      <c r="P22" s="197">
        <v>2.06</v>
      </c>
      <c r="Q22" s="197">
        <v>0.15</v>
      </c>
      <c r="R22" s="197">
        <v>0.32</v>
      </c>
      <c r="S22" s="197">
        <v>0.2</v>
      </c>
      <c r="T22" s="197">
        <v>0</v>
      </c>
      <c r="U22" s="197">
        <v>8.64</v>
      </c>
      <c r="V22" s="197">
        <v>0.15</v>
      </c>
      <c r="W22" s="197">
        <v>0.31</v>
      </c>
      <c r="X22" s="197">
        <v>0.74</v>
      </c>
      <c r="Y22" s="197">
        <v>0</v>
      </c>
      <c r="Z22" s="197">
        <v>1.87</v>
      </c>
      <c r="AA22" s="197">
        <v>0</v>
      </c>
      <c r="AB22" s="197">
        <v>0</v>
      </c>
      <c r="AC22" s="197">
        <v>0</v>
      </c>
      <c r="AD22" s="197">
        <v>8.0299999999999994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6.93</v>
      </c>
      <c r="E23" s="197">
        <v>0</v>
      </c>
      <c r="F23" s="197">
        <v>0</v>
      </c>
      <c r="G23" s="197">
        <v>12.41</v>
      </c>
      <c r="H23" s="197">
        <v>0</v>
      </c>
      <c r="I23" s="197">
        <v>0</v>
      </c>
      <c r="J23" s="197">
        <v>18.100000000000001</v>
      </c>
      <c r="K23" s="197">
        <v>4.92</v>
      </c>
      <c r="L23" s="197">
        <v>1.94</v>
      </c>
      <c r="M23" s="197">
        <v>0</v>
      </c>
      <c r="N23" s="197">
        <v>0.91</v>
      </c>
      <c r="O23" s="197">
        <v>1.5</v>
      </c>
      <c r="P23" s="197">
        <v>2.06</v>
      </c>
      <c r="Q23" s="197">
        <v>0.22</v>
      </c>
      <c r="R23" s="197">
        <v>0.32</v>
      </c>
      <c r="S23" s="197">
        <v>0.2</v>
      </c>
      <c r="T23" s="197">
        <v>0</v>
      </c>
      <c r="U23" s="197">
        <v>8.64</v>
      </c>
      <c r="V23" s="197">
        <v>0.15</v>
      </c>
      <c r="W23" s="197">
        <v>0.3</v>
      </c>
      <c r="X23" s="197">
        <v>0.74</v>
      </c>
      <c r="Y23" s="197">
        <v>0</v>
      </c>
      <c r="Z23" s="197">
        <v>1.87</v>
      </c>
      <c r="AA23" s="197">
        <v>0</v>
      </c>
      <c r="AB23" s="197">
        <v>0</v>
      </c>
      <c r="AC23" s="197">
        <v>0</v>
      </c>
      <c r="AD23" s="197">
        <v>8.0299999999999994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6.93</v>
      </c>
      <c r="E24" s="197">
        <v>0</v>
      </c>
      <c r="F24" s="197">
        <v>0</v>
      </c>
      <c r="G24" s="197">
        <v>12.41</v>
      </c>
      <c r="H24" s="197">
        <v>0</v>
      </c>
      <c r="I24" s="197">
        <v>0</v>
      </c>
      <c r="J24" s="197">
        <v>18.100000000000001</v>
      </c>
      <c r="K24" s="197">
        <v>4.92</v>
      </c>
      <c r="L24" s="197">
        <v>1.94</v>
      </c>
      <c r="M24" s="197">
        <v>0</v>
      </c>
      <c r="N24" s="197">
        <v>0.91</v>
      </c>
      <c r="O24" s="197">
        <v>1.5</v>
      </c>
      <c r="P24" s="197">
        <v>2.06</v>
      </c>
      <c r="Q24" s="197">
        <v>0.27</v>
      </c>
      <c r="R24" s="197">
        <v>0.32</v>
      </c>
      <c r="S24" s="197">
        <v>0.2</v>
      </c>
      <c r="T24" s="197">
        <v>0</v>
      </c>
      <c r="U24" s="197">
        <v>8.64</v>
      </c>
      <c r="V24" s="197">
        <v>0.15</v>
      </c>
      <c r="W24" s="197">
        <v>0.3</v>
      </c>
      <c r="X24" s="197">
        <v>0.74</v>
      </c>
      <c r="Y24" s="197">
        <v>0</v>
      </c>
      <c r="Z24" s="197">
        <v>1.87</v>
      </c>
      <c r="AA24" s="197">
        <v>0</v>
      </c>
      <c r="AB24" s="197">
        <v>0</v>
      </c>
      <c r="AC24" s="197">
        <v>0</v>
      </c>
      <c r="AD24" s="197">
        <v>8.0299999999999994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6.93</v>
      </c>
      <c r="E25" s="197">
        <v>0</v>
      </c>
      <c r="F25" s="197">
        <v>0</v>
      </c>
      <c r="G25" s="197">
        <v>12.41</v>
      </c>
      <c r="H25" s="197">
        <v>0</v>
      </c>
      <c r="I25" s="197">
        <v>0</v>
      </c>
      <c r="J25" s="197">
        <v>18.100000000000001</v>
      </c>
      <c r="K25" s="197">
        <v>4.92</v>
      </c>
      <c r="L25" s="197">
        <v>1.94</v>
      </c>
      <c r="M25" s="197">
        <v>0</v>
      </c>
      <c r="N25" s="197">
        <v>0.91</v>
      </c>
      <c r="O25" s="197">
        <v>1.5</v>
      </c>
      <c r="P25" s="197">
        <v>2.06</v>
      </c>
      <c r="Q25" s="197">
        <v>0.27</v>
      </c>
      <c r="R25" s="197">
        <v>0.32</v>
      </c>
      <c r="S25" s="197">
        <v>0.2</v>
      </c>
      <c r="T25" s="197">
        <v>0</v>
      </c>
      <c r="U25" s="197">
        <v>8.64</v>
      </c>
      <c r="V25" s="197">
        <v>0.15</v>
      </c>
      <c r="W25" s="197">
        <v>0.28999999999999998</v>
      </c>
      <c r="X25" s="197">
        <v>0.74</v>
      </c>
      <c r="Y25" s="197">
        <v>0</v>
      </c>
      <c r="Z25" s="197">
        <v>1.87</v>
      </c>
      <c r="AA25" s="197">
        <v>0</v>
      </c>
      <c r="AB25" s="197">
        <v>0</v>
      </c>
      <c r="AC25" s="197">
        <v>0</v>
      </c>
      <c r="AD25" s="197">
        <v>8.0299999999999994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6.93</v>
      </c>
      <c r="E26" s="197">
        <v>0</v>
      </c>
      <c r="F26" s="197">
        <v>0</v>
      </c>
      <c r="G26" s="197">
        <v>12.41</v>
      </c>
      <c r="H26" s="197">
        <v>0</v>
      </c>
      <c r="I26" s="197">
        <v>0</v>
      </c>
      <c r="J26" s="197">
        <v>18.100000000000001</v>
      </c>
      <c r="K26" s="197">
        <v>4.92</v>
      </c>
      <c r="L26" s="197">
        <v>1.94</v>
      </c>
      <c r="M26" s="197">
        <v>0</v>
      </c>
      <c r="N26" s="197">
        <v>0.91</v>
      </c>
      <c r="O26" s="197">
        <v>1.5</v>
      </c>
      <c r="P26" s="197">
        <v>2.06</v>
      </c>
      <c r="Q26" s="197">
        <v>0.27</v>
      </c>
      <c r="R26" s="197">
        <v>0.32</v>
      </c>
      <c r="S26" s="197">
        <v>0.2</v>
      </c>
      <c r="T26" s="197">
        <v>0</v>
      </c>
      <c r="U26" s="197">
        <v>8.64</v>
      </c>
      <c r="V26" s="197">
        <v>0.15</v>
      </c>
      <c r="W26" s="197">
        <v>0.28999999999999998</v>
      </c>
      <c r="X26" s="197">
        <v>0.74</v>
      </c>
      <c r="Y26" s="197">
        <v>0</v>
      </c>
      <c r="Z26" s="197">
        <v>1.87</v>
      </c>
      <c r="AA26" s="197">
        <v>0</v>
      </c>
      <c r="AB26" s="197">
        <v>0</v>
      </c>
      <c r="AC26" s="197">
        <v>0</v>
      </c>
      <c r="AD26" s="197">
        <v>8.0299999999999994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6.93</v>
      </c>
      <c r="E27" s="197">
        <v>0</v>
      </c>
      <c r="F27" s="197">
        <v>0</v>
      </c>
      <c r="G27" s="197">
        <v>12.41</v>
      </c>
      <c r="H27" s="197">
        <v>0</v>
      </c>
      <c r="I27" s="197">
        <v>0</v>
      </c>
      <c r="J27" s="197">
        <v>18.100000000000001</v>
      </c>
      <c r="K27" s="197">
        <v>28.69</v>
      </c>
      <c r="L27" s="197">
        <v>1.94</v>
      </c>
      <c r="M27" s="197">
        <v>0</v>
      </c>
      <c r="N27" s="197">
        <v>0.91</v>
      </c>
      <c r="O27" s="197">
        <v>1.5</v>
      </c>
      <c r="P27" s="197">
        <v>2.06</v>
      </c>
      <c r="Q27" s="197">
        <v>0.27</v>
      </c>
      <c r="R27" s="197">
        <v>0.32</v>
      </c>
      <c r="S27" s="197">
        <v>0.2</v>
      </c>
      <c r="T27" s="197">
        <v>0</v>
      </c>
      <c r="U27" s="197">
        <v>8.64</v>
      </c>
      <c r="V27" s="197">
        <v>0.08</v>
      </c>
      <c r="W27" s="197">
        <v>0.28000000000000003</v>
      </c>
      <c r="X27" s="197">
        <v>0.74</v>
      </c>
      <c r="Y27" s="197">
        <v>0</v>
      </c>
      <c r="Z27" s="197">
        <v>1.87</v>
      </c>
      <c r="AA27" s="197">
        <v>0</v>
      </c>
      <c r="AB27" s="197">
        <v>0</v>
      </c>
      <c r="AC27" s="197">
        <v>0</v>
      </c>
      <c r="AD27" s="197">
        <v>8.0299999999999994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6.93</v>
      </c>
      <c r="E28" s="197">
        <v>0</v>
      </c>
      <c r="F28" s="197">
        <v>0</v>
      </c>
      <c r="G28" s="197">
        <v>12.41</v>
      </c>
      <c r="H28" s="197">
        <v>0</v>
      </c>
      <c r="I28" s="197">
        <v>0</v>
      </c>
      <c r="J28" s="197">
        <v>18.100000000000001</v>
      </c>
      <c r="K28" s="197">
        <v>7.32</v>
      </c>
      <c r="L28" s="197">
        <v>1.94</v>
      </c>
      <c r="M28" s="197">
        <v>0</v>
      </c>
      <c r="N28" s="197">
        <v>0.91</v>
      </c>
      <c r="O28" s="197">
        <v>1.5</v>
      </c>
      <c r="P28" s="197">
        <v>2.06</v>
      </c>
      <c r="Q28" s="197">
        <v>0.27</v>
      </c>
      <c r="R28" s="197">
        <v>0.32</v>
      </c>
      <c r="S28" s="197">
        <v>0.2</v>
      </c>
      <c r="T28" s="197">
        <v>0</v>
      </c>
      <c r="U28" s="197">
        <v>8.64</v>
      </c>
      <c r="V28" s="197">
        <v>0.08</v>
      </c>
      <c r="W28" s="197">
        <v>0.28000000000000003</v>
      </c>
      <c r="X28" s="197">
        <v>0.74</v>
      </c>
      <c r="Y28" s="197">
        <v>0</v>
      </c>
      <c r="Z28" s="197">
        <v>1.87</v>
      </c>
      <c r="AA28" s="197">
        <v>0</v>
      </c>
      <c r="AB28" s="197">
        <v>0</v>
      </c>
      <c r="AC28" s="197">
        <v>0</v>
      </c>
      <c r="AD28" s="197">
        <v>8.0299999999999994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6.8</v>
      </c>
      <c r="E29" s="197">
        <v>0</v>
      </c>
      <c r="F29" s="197">
        <v>0</v>
      </c>
      <c r="G29" s="197">
        <v>12.41</v>
      </c>
      <c r="H29" s="197">
        <v>0</v>
      </c>
      <c r="I29" s="197">
        <v>0</v>
      </c>
      <c r="J29" s="197">
        <v>18.100000000000001</v>
      </c>
      <c r="K29" s="197">
        <v>4.92</v>
      </c>
      <c r="L29" s="197">
        <v>1.94</v>
      </c>
      <c r="M29" s="197">
        <v>0</v>
      </c>
      <c r="N29" s="197">
        <v>0.91</v>
      </c>
      <c r="O29" s="197">
        <v>1.5</v>
      </c>
      <c r="P29" s="197">
        <v>2.06</v>
      </c>
      <c r="Q29" s="197">
        <v>0.27</v>
      </c>
      <c r="R29" s="197">
        <v>0.32</v>
      </c>
      <c r="S29" s="197">
        <v>0.2</v>
      </c>
      <c r="T29" s="197">
        <v>0</v>
      </c>
      <c r="U29" s="197">
        <v>8.64</v>
      </c>
      <c r="V29" s="197">
        <v>0.08</v>
      </c>
      <c r="W29" s="197">
        <v>0.28000000000000003</v>
      </c>
      <c r="X29" s="197">
        <v>0.74</v>
      </c>
      <c r="Y29" s="197">
        <v>0</v>
      </c>
      <c r="Z29" s="197">
        <v>1.87</v>
      </c>
      <c r="AA29" s="197">
        <v>0</v>
      </c>
      <c r="AB29" s="197">
        <v>0</v>
      </c>
      <c r="AC29" s="197">
        <v>0</v>
      </c>
      <c r="AD29" s="197">
        <v>8.0299999999999994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6.8</v>
      </c>
      <c r="E30" s="197">
        <v>0</v>
      </c>
      <c r="F30" s="197">
        <v>0</v>
      </c>
      <c r="G30" s="197">
        <v>12.41</v>
      </c>
      <c r="H30" s="197">
        <v>0</v>
      </c>
      <c r="I30" s="197">
        <v>0</v>
      </c>
      <c r="J30" s="197">
        <v>18.100000000000001</v>
      </c>
      <c r="K30" s="197">
        <v>4.92</v>
      </c>
      <c r="L30" s="197">
        <v>1.94</v>
      </c>
      <c r="M30" s="197">
        <v>0</v>
      </c>
      <c r="N30" s="197">
        <v>0.91</v>
      </c>
      <c r="O30" s="197">
        <v>1.5</v>
      </c>
      <c r="P30" s="197">
        <v>2.06</v>
      </c>
      <c r="Q30" s="197">
        <v>0.27</v>
      </c>
      <c r="R30" s="197">
        <v>0.32</v>
      </c>
      <c r="S30" s="197">
        <v>0.2</v>
      </c>
      <c r="T30" s="197">
        <v>0</v>
      </c>
      <c r="U30" s="197">
        <v>8.64</v>
      </c>
      <c r="V30" s="197">
        <v>0.08</v>
      </c>
      <c r="W30" s="197">
        <v>0.28000000000000003</v>
      </c>
      <c r="X30" s="197">
        <v>0.74</v>
      </c>
      <c r="Y30" s="197">
        <v>0</v>
      </c>
      <c r="Z30" s="197">
        <v>1.87</v>
      </c>
      <c r="AA30" s="197">
        <v>0</v>
      </c>
      <c r="AB30" s="197">
        <v>0</v>
      </c>
      <c r="AC30" s="197">
        <v>0</v>
      </c>
      <c r="AD30" s="197">
        <v>8.0299999999999994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6.8</v>
      </c>
      <c r="E31" s="197">
        <v>0</v>
      </c>
      <c r="F31" s="197">
        <v>0</v>
      </c>
      <c r="G31" s="197">
        <v>12.41</v>
      </c>
      <c r="H31" s="197">
        <v>0</v>
      </c>
      <c r="I31" s="197">
        <v>0</v>
      </c>
      <c r="J31" s="197">
        <v>18.100000000000001</v>
      </c>
      <c r="K31" s="197">
        <v>4.92</v>
      </c>
      <c r="L31" s="197">
        <v>1.94</v>
      </c>
      <c r="M31" s="197">
        <v>0</v>
      </c>
      <c r="N31" s="197">
        <v>0.91</v>
      </c>
      <c r="O31" s="197">
        <v>1.5</v>
      </c>
      <c r="P31" s="197">
        <v>2.06</v>
      </c>
      <c r="Q31" s="197">
        <v>0.15</v>
      </c>
      <c r="R31" s="197">
        <v>0.32</v>
      </c>
      <c r="S31" s="197">
        <v>0.2</v>
      </c>
      <c r="T31" s="197">
        <v>0</v>
      </c>
      <c r="U31" s="197">
        <v>8.77</v>
      </c>
      <c r="V31" s="197">
        <v>0.15</v>
      </c>
      <c r="W31" s="197">
        <v>0.28000000000000003</v>
      </c>
      <c r="X31" s="197">
        <v>0.74</v>
      </c>
      <c r="Y31" s="197">
        <v>0</v>
      </c>
      <c r="Z31" s="197">
        <v>1.87</v>
      </c>
      <c r="AA31" s="197">
        <v>0</v>
      </c>
      <c r="AB31" s="197">
        <v>0</v>
      </c>
      <c r="AC31" s="197">
        <v>0</v>
      </c>
      <c r="AD31" s="197">
        <v>8.0299999999999994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6.8</v>
      </c>
      <c r="E32" s="197">
        <v>0</v>
      </c>
      <c r="F32" s="197">
        <v>0</v>
      </c>
      <c r="G32" s="197">
        <v>12.41</v>
      </c>
      <c r="H32" s="197">
        <v>0</v>
      </c>
      <c r="I32" s="197">
        <v>0</v>
      </c>
      <c r="J32" s="197">
        <v>18.100000000000001</v>
      </c>
      <c r="K32" s="197">
        <v>4.92</v>
      </c>
      <c r="L32" s="197">
        <v>1.94</v>
      </c>
      <c r="M32" s="197">
        <v>0</v>
      </c>
      <c r="N32" s="197">
        <v>0.91</v>
      </c>
      <c r="O32" s="197">
        <v>1.5</v>
      </c>
      <c r="P32" s="197">
        <v>2.06</v>
      </c>
      <c r="Q32" s="197">
        <v>0.15</v>
      </c>
      <c r="R32" s="197">
        <v>0.32</v>
      </c>
      <c r="S32" s="197">
        <v>0.2</v>
      </c>
      <c r="T32" s="197">
        <v>0</v>
      </c>
      <c r="U32" s="197">
        <v>8.69</v>
      </c>
      <c r="V32" s="197">
        <v>0.15</v>
      </c>
      <c r="W32" s="197">
        <v>0.28000000000000003</v>
      </c>
      <c r="X32" s="197">
        <v>0.74</v>
      </c>
      <c r="Y32" s="197">
        <v>0</v>
      </c>
      <c r="Z32" s="197">
        <v>1.87</v>
      </c>
      <c r="AA32" s="197">
        <v>0</v>
      </c>
      <c r="AB32" s="197">
        <v>0</v>
      </c>
      <c r="AC32" s="197">
        <v>0</v>
      </c>
      <c r="AD32" s="197">
        <v>8.0299999999999994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6.67</v>
      </c>
      <c r="E33" s="197">
        <v>0</v>
      </c>
      <c r="F33" s="197">
        <v>0</v>
      </c>
      <c r="G33" s="197">
        <v>12.41</v>
      </c>
      <c r="H33" s="197">
        <v>0</v>
      </c>
      <c r="I33" s="197">
        <v>0</v>
      </c>
      <c r="J33" s="197">
        <v>18.100000000000001</v>
      </c>
      <c r="K33" s="197">
        <v>4.92</v>
      </c>
      <c r="L33" s="197">
        <v>1.94</v>
      </c>
      <c r="M33" s="197">
        <v>0</v>
      </c>
      <c r="N33" s="197">
        <v>0.91</v>
      </c>
      <c r="O33" s="197">
        <v>1.5</v>
      </c>
      <c r="P33" s="197">
        <v>2.06</v>
      </c>
      <c r="Q33" s="197">
        <v>0.15</v>
      </c>
      <c r="R33" s="197">
        <v>0.32</v>
      </c>
      <c r="S33" s="197">
        <v>0.2</v>
      </c>
      <c r="T33" s="197">
        <v>0</v>
      </c>
      <c r="U33" s="197">
        <v>8.69</v>
      </c>
      <c r="V33" s="197">
        <v>0.15</v>
      </c>
      <c r="W33" s="197">
        <v>0.28000000000000003</v>
      </c>
      <c r="X33" s="197">
        <v>0.74</v>
      </c>
      <c r="Y33" s="197">
        <v>0</v>
      </c>
      <c r="Z33" s="197">
        <v>4</v>
      </c>
      <c r="AA33" s="197">
        <v>0</v>
      </c>
      <c r="AB33" s="197">
        <v>0</v>
      </c>
      <c r="AC33" s="197">
        <v>0</v>
      </c>
      <c r="AD33" s="197">
        <v>8.0299999999999994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6.67</v>
      </c>
      <c r="E34" s="197">
        <v>0</v>
      </c>
      <c r="F34" s="197">
        <v>0</v>
      </c>
      <c r="G34" s="197">
        <v>12.41</v>
      </c>
      <c r="H34" s="197">
        <v>0</v>
      </c>
      <c r="I34" s="197">
        <v>0</v>
      </c>
      <c r="J34" s="197">
        <v>18.100000000000001</v>
      </c>
      <c r="K34" s="197">
        <v>4.92</v>
      </c>
      <c r="L34" s="197">
        <v>1.94</v>
      </c>
      <c r="M34" s="197">
        <v>0</v>
      </c>
      <c r="N34" s="197">
        <v>0.91</v>
      </c>
      <c r="O34" s="197">
        <v>1.5</v>
      </c>
      <c r="P34" s="197">
        <v>2.06</v>
      </c>
      <c r="Q34" s="197">
        <v>0.15</v>
      </c>
      <c r="R34" s="197">
        <v>0.32</v>
      </c>
      <c r="S34" s="197">
        <v>0.2</v>
      </c>
      <c r="T34" s="197">
        <v>0</v>
      </c>
      <c r="U34" s="197">
        <v>8.69</v>
      </c>
      <c r="V34" s="197">
        <v>0.15</v>
      </c>
      <c r="W34" s="197">
        <v>0.28000000000000003</v>
      </c>
      <c r="X34" s="197">
        <v>0.74</v>
      </c>
      <c r="Y34" s="197">
        <v>0</v>
      </c>
      <c r="Z34" s="197">
        <v>2.2400000000000002</v>
      </c>
      <c r="AA34" s="197">
        <v>0</v>
      </c>
      <c r="AB34" s="197">
        <v>0</v>
      </c>
      <c r="AC34" s="197">
        <v>0</v>
      </c>
      <c r="AD34" s="197">
        <v>8.0299999999999994</v>
      </c>
      <c r="AE34" s="197">
        <v>0</v>
      </c>
      <c r="AF34" s="197">
        <v>0</v>
      </c>
      <c r="AG34" s="197">
        <v>-7.0000000000000007E-2</v>
      </c>
      <c r="AH34" s="197">
        <v>0</v>
      </c>
      <c r="AI34" s="197">
        <v>0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6.67</v>
      </c>
      <c r="E35" s="197">
        <v>0</v>
      </c>
      <c r="F35" s="197">
        <v>0</v>
      </c>
      <c r="G35" s="197">
        <v>12.41</v>
      </c>
      <c r="H35" s="197">
        <v>0</v>
      </c>
      <c r="I35" s="197">
        <v>0</v>
      </c>
      <c r="J35" s="197">
        <v>18.100000000000001</v>
      </c>
      <c r="K35" s="197">
        <v>4.92</v>
      </c>
      <c r="L35" s="197">
        <v>1.94</v>
      </c>
      <c r="M35" s="197">
        <v>0</v>
      </c>
      <c r="N35" s="197">
        <v>0.91</v>
      </c>
      <c r="O35" s="197">
        <v>1.5</v>
      </c>
      <c r="P35" s="197">
        <v>2.06</v>
      </c>
      <c r="Q35" s="197">
        <v>0.15</v>
      </c>
      <c r="R35" s="197">
        <v>0.32</v>
      </c>
      <c r="S35" s="197">
        <v>0.2</v>
      </c>
      <c r="T35" s="197">
        <v>0</v>
      </c>
      <c r="U35" s="197">
        <v>8.69</v>
      </c>
      <c r="V35" s="197">
        <v>0.15</v>
      </c>
      <c r="W35" s="197">
        <v>0.28000000000000003</v>
      </c>
      <c r="X35" s="197">
        <v>0.74</v>
      </c>
      <c r="Y35" s="197">
        <v>0</v>
      </c>
      <c r="Z35" s="197">
        <v>2.2400000000000002</v>
      </c>
      <c r="AA35" s="197">
        <v>0</v>
      </c>
      <c r="AB35" s="197">
        <v>0</v>
      </c>
      <c r="AC35" s="197">
        <v>0</v>
      </c>
      <c r="AD35" s="197">
        <v>7.55</v>
      </c>
      <c r="AE35" s="197">
        <v>0</v>
      </c>
      <c r="AF35" s="197">
        <v>0</v>
      </c>
      <c r="AG35" s="197">
        <v>-7.0000000000000007E-2</v>
      </c>
      <c r="AH35" s="197">
        <v>0</v>
      </c>
      <c r="AI35" s="197">
        <v>0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6.67</v>
      </c>
      <c r="E36" s="197">
        <v>0</v>
      </c>
      <c r="F36" s="197">
        <v>0</v>
      </c>
      <c r="G36" s="197">
        <v>12.41</v>
      </c>
      <c r="H36" s="197">
        <v>0</v>
      </c>
      <c r="I36" s="197">
        <v>0</v>
      </c>
      <c r="J36" s="197">
        <v>18.100000000000001</v>
      </c>
      <c r="K36" s="197">
        <v>4.92</v>
      </c>
      <c r="L36" s="197">
        <v>1.94</v>
      </c>
      <c r="M36" s="197">
        <v>0</v>
      </c>
      <c r="N36" s="197">
        <v>0.91</v>
      </c>
      <c r="O36" s="197">
        <v>1.5</v>
      </c>
      <c r="P36" s="197">
        <v>2.06</v>
      </c>
      <c r="Q36" s="197">
        <v>0.15</v>
      </c>
      <c r="R36" s="197">
        <v>0.32</v>
      </c>
      <c r="S36" s="197">
        <v>0.2</v>
      </c>
      <c r="T36" s="197">
        <v>0</v>
      </c>
      <c r="U36" s="197">
        <v>8.69</v>
      </c>
      <c r="V36" s="197">
        <v>0.15</v>
      </c>
      <c r="W36" s="197">
        <v>0.28000000000000003</v>
      </c>
      <c r="X36" s="197">
        <v>0.74</v>
      </c>
      <c r="Y36" s="197">
        <v>0</v>
      </c>
      <c r="Z36" s="197">
        <v>2.2400000000000002</v>
      </c>
      <c r="AA36" s="197">
        <v>0</v>
      </c>
      <c r="AB36" s="197">
        <v>0</v>
      </c>
      <c r="AC36" s="197">
        <v>0</v>
      </c>
      <c r="AD36" s="197">
        <v>7.55</v>
      </c>
      <c r="AE36" s="197">
        <v>0</v>
      </c>
      <c r="AF36" s="197">
        <v>0</v>
      </c>
      <c r="AG36" s="197">
        <v>-7.0000000000000007E-2</v>
      </c>
      <c r="AH36" s="197">
        <v>0</v>
      </c>
      <c r="AI36" s="197">
        <v>0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6.67</v>
      </c>
      <c r="E37" s="197">
        <v>0</v>
      </c>
      <c r="F37" s="197">
        <v>0</v>
      </c>
      <c r="G37" s="197">
        <v>12.41</v>
      </c>
      <c r="H37" s="197">
        <v>0</v>
      </c>
      <c r="I37" s="197">
        <v>0</v>
      </c>
      <c r="J37" s="197">
        <v>18.100000000000001</v>
      </c>
      <c r="K37" s="197">
        <v>4.92</v>
      </c>
      <c r="L37" s="197">
        <v>1.94</v>
      </c>
      <c r="M37" s="197">
        <v>0</v>
      </c>
      <c r="N37" s="197">
        <v>0.91</v>
      </c>
      <c r="O37" s="197">
        <v>1.5</v>
      </c>
      <c r="P37" s="197">
        <v>2.06</v>
      </c>
      <c r="Q37" s="197">
        <v>0.15</v>
      </c>
      <c r="R37" s="197">
        <v>0.32</v>
      </c>
      <c r="S37" s="197">
        <v>0.2</v>
      </c>
      <c r="T37" s="197">
        <v>0</v>
      </c>
      <c r="U37" s="197">
        <v>8.69</v>
      </c>
      <c r="V37" s="197">
        <v>0.15</v>
      </c>
      <c r="W37" s="197">
        <v>0.28000000000000003</v>
      </c>
      <c r="X37" s="197">
        <v>0.74</v>
      </c>
      <c r="Y37" s="197">
        <v>0</v>
      </c>
      <c r="Z37" s="197">
        <v>2.2400000000000002</v>
      </c>
      <c r="AA37" s="197">
        <v>0</v>
      </c>
      <c r="AB37" s="197">
        <v>0</v>
      </c>
      <c r="AC37" s="197">
        <v>0</v>
      </c>
      <c r="AD37" s="197">
        <v>7.55</v>
      </c>
      <c r="AE37" s="197">
        <v>0</v>
      </c>
      <c r="AF37" s="197">
        <v>0</v>
      </c>
      <c r="AG37" s="197">
        <v>-7.0000000000000007E-2</v>
      </c>
      <c r="AH37" s="197">
        <v>0</v>
      </c>
      <c r="AI37" s="197">
        <v>0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6.54</v>
      </c>
      <c r="E38" s="197">
        <v>0</v>
      </c>
      <c r="F38" s="197">
        <v>0</v>
      </c>
      <c r="G38" s="197">
        <v>12.41</v>
      </c>
      <c r="H38" s="197">
        <v>0</v>
      </c>
      <c r="I38" s="197">
        <v>0</v>
      </c>
      <c r="J38" s="197">
        <v>18.100000000000001</v>
      </c>
      <c r="K38" s="197">
        <v>4.92</v>
      </c>
      <c r="L38" s="197">
        <v>1.94</v>
      </c>
      <c r="M38" s="197">
        <v>0</v>
      </c>
      <c r="N38" s="197">
        <v>0.91</v>
      </c>
      <c r="O38" s="197">
        <v>1.5</v>
      </c>
      <c r="P38" s="197">
        <v>2.06</v>
      </c>
      <c r="Q38" s="197">
        <v>0</v>
      </c>
      <c r="R38" s="197">
        <v>0.32</v>
      </c>
      <c r="S38" s="197">
        <v>0.2</v>
      </c>
      <c r="T38" s="197">
        <v>0</v>
      </c>
      <c r="U38" s="197">
        <v>8.69</v>
      </c>
      <c r="V38" s="197">
        <v>0.15</v>
      </c>
      <c r="W38" s="197">
        <v>0.28000000000000003</v>
      </c>
      <c r="X38" s="197">
        <v>0.74</v>
      </c>
      <c r="Y38" s="197">
        <v>0</v>
      </c>
      <c r="Z38" s="197">
        <v>2.2400000000000002</v>
      </c>
      <c r="AA38" s="197">
        <v>0</v>
      </c>
      <c r="AB38" s="197">
        <v>0</v>
      </c>
      <c r="AC38" s="197">
        <v>0</v>
      </c>
      <c r="AD38" s="197">
        <v>7.55</v>
      </c>
      <c r="AE38" s="197">
        <v>0</v>
      </c>
      <c r="AF38" s="197">
        <v>0</v>
      </c>
      <c r="AG38" s="197">
        <v>-7.0000000000000007E-2</v>
      </c>
      <c r="AH38" s="197">
        <v>0</v>
      </c>
      <c r="AI38" s="197">
        <v>0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6.54</v>
      </c>
      <c r="E39" s="197">
        <v>0</v>
      </c>
      <c r="F39" s="197">
        <v>0</v>
      </c>
      <c r="G39" s="197">
        <v>12.41</v>
      </c>
      <c r="H39" s="197">
        <v>0</v>
      </c>
      <c r="I39" s="197">
        <v>0</v>
      </c>
      <c r="J39" s="197">
        <v>18.100000000000001</v>
      </c>
      <c r="K39" s="197">
        <v>4.92</v>
      </c>
      <c r="L39" s="197">
        <v>0</v>
      </c>
      <c r="M39" s="197">
        <v>0</v>
      </c>
      <c r="N39" s="197">
        <v>0.91</v>
      </c>
      <c r="O39" s="197">
        <v>1.5</v>
      </c>
      <c r="P39" s="197">
        <v>2.06</v>
      </c>
      <c r="Q39" s="197">
        <v>0</v>
      </c>
      <c r="R39" s="197">
        <v>0.32</v>
      </c>
      <c r="S39" s="197">
        <v>0</v>
      </c>
      <c r="T39" s="197">
        <v>0</v>
      </c>
      <c r="U39" s="197">
        <v>8.69</v>
      </c>
      <c r="V39" s="197">
        <v>0.15</v>
      </c>
      <c r="W39" s="197">
        <v>0.28000000000000003</v>
      </c>
      <c r="X39" s="197">
        <v>0.74</v>
      </c>
      <c r="Y39" s="197">
        <v>0</v>
      </c>
      <c r="Z39" s="197">
        <v>2.2400000000000002</v>
      </c>
      <c r="AA39" s="197">
        <v>0</v>
      </c>
      <c r="AB39" s="197">
        <v>0</v>
      </c>
      <c r="AC39" s="197">
        <v>0</v>
      </c>
      <c r="AD39" s="197">
        <v>7.79</v>
      </c>
      <c r="AE39" s="197">
        <v>0</v>
      </c>
      <c r="AF39" s="197">
        <v>0</v>
      </c>
      <c r="AG39" s="197">
        <v>-7.0000000000000007E-2</v>
      </c>
      <c r="AH39" s="197">
        <v>0</v>
      </c>
      <c r="AI39" s="197">
        <v>0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6.54</v>
      </c>
      <c r="E40" s="197">
        <v>0</v>
      </c>
      <c r="F40" s="197">
        <v>0</v>
      </c>
      <c r="G40" s="197">
        <v>12.41</v>
      </c>
      <c r="H40" s="197">
        <v>0</v>
      </c>
      <c r="I40" s="197">
        <v>0</v>
      </c>
      <c r="J40" s="197">
        <v>18.100000000000001</v>
      </c>
      <c r="K40" s="197">
        <v>4.92</v>
      </c>
      <c r="L40" s="197">
        <v>1.08</v>
      </c>
      <c r="M40" s="197">
        <v>0</v>
      </c>
      <c r="N40" s="197">
        <v>0.91</v>
      </c>
      <c r="O40" s="197">
        <v>1.5</v>
      </c>
      <c r="P40" s="197">
        <v>2.06</v>
      </c>
      <c r="Q40" s="197">
        <v>0</v>
      </c>
      <c r="R40" s="197">
        <v>0.32</v>
      </c>
      <c r="S40" s="197">
        <v>0</v>
      </c>
      <c r="T40" s="197">
        <v>0</v>
      </c>
      <c r="U40" s="197">
        <v>8.69</v>
      </c>
      <c r="V40" s="197">
        <v>0.15</v>
      </c>
      <c r="W40" s="197">
        <v>0.28000000000000003</v>
      </c>
      <c r="X40" s="197">
        <v>0.74</v>
      </c>
      <c r="Y40" s="197">
        <v>0</v>
      </c>
      <c r="Z40" s="197">
        <v>2.2400000000000002</v>
      </c>
      <c r="AA40" s="197">
        <v>0</v>
      </c>
      <c r="AB40" s="197">
        <v>0</v>
      </c>
      <c r="AC40" s="197">
        <v>0</v>
      </c>
      <c r="AD40" s="197">
        <v>7.79</v>
      </c>
      <c r="AE40" s="197">
        <v>0</v>
      </c>
      <c r="AF40" s="197">
        <v>0</v>
      </c>
      <c r="AG40" s="197">
        <v>-7.0000000000000007E-2</v>
      </c>
      <c r="AH40" s="197">
        <v>0</v>
      </c>
      <c r="AI40" s="197">
        <v>0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6.54</v>
      </c>
      <c r="E41" s="197">
        <v>0</v>
      </c>
      <c r="F41" s="197">
        <v>0</v>
      </c>
      <c r="G41" s="197">
        <v>12.41</v>
      </c>
      <c r="H41" s="197">
        <v>0</v>
      </c>
      <c r="I41" s="197">
        <v>0</v>
      </c>
      <c r="J41" s="197">
        <v>18.100000000000001</v>
      </c>
      <c r="K41" s="197">
        <v>79.819999999999993</v>
      </c>
      <c r="L41" s="197">
        <v>45.83</v>
      </c>
      <c r="M41" s="197">
        <v>0</v>
      </c>
      <c r="N41" s="197">
        <v>0.91</v>
      </c>
      <c r="O41" s="197">
        <v>1.5</v>
      </c>
      <c r="P41" s="197">
        <v>2.06</v>
      </c>
      <c r="Q41" s="197">
        <v>2.19</v>
      </c>
      <c r="R41" s="197">
        <v>0.32</v>
      </c>
      <c r="S41" s="197">
        <v>3.36</v>
      </c>
      <c r="T41" s="197">
        <v>0</v>
      </c>
      <c r="U41" s="197">
        <v>8.69</v>
      </c>
      <c r="V41" s="197">
        <v>0.15</v>
      </c>
      <c r="W41" s="197">
        <v>0.28000000000000003</v>
      </c>
      <c r="X41" s="197">
        <v>0.74</v>
      </c>
      <c r="Y41" s="197">
        <v>0</v>
      </c>
      <c r="Z41" s="197">
        <v>1.87</v>
      </c>
      <c r="AA41" s="197">
        <v>0</v>
      </c>
      <c r="AB41" s="197">
        <v>0</v>
      </c>
      <c r="AC41" s="197">
        <v>0</v>
      </c>
      <c r="AD41" s="197">
        <v>7.55</v>
      </c>
      <c r="AE41" s="197">
        <v>0</v>
      </c>
      <c r="AF41" s="197">
        <v>0</v>
      </c>
      <c r="AG41" s="197">
        <v>-7.0000000000000007E-2</v>
      </c>
      <c r="AH41" s="197">
        <v>0</v>
      </c>
      <c r="AI41" s="197">
        <v>0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6.54</v>
      </c>
      <c r="E42" s="197">
        <v>0</v>
      </c>
      <c r="F42" s="197">
        <v>0</v>
      </c>
      <c r="G42" s="197">
        <v>12.41</v>
      </c>
      <c r="H42" s="197">
        <v>0</v>
      </c>
      <c r="I42" s="197">
        <v>0</v>
      </c>
      <c r="J42" s="197">
        <v>18.100000000000001</v>
      </c>
      <c r="K42" s="197">
        <v>79.819999999999993</v>
      </c>
      <c r="L42" s="197">
        <v>45.84</v>
      </c>
      <c r="M42" s="197">
        <v>0</v>
      </c>
      <c r="N42" s="197">
        <v>0.91</v>
      </c>
      <c r="O42" s="197">
        <v>1.5</v>
      </c>
      <c r="P42" s="197">
        <v>2.06</v>
      </c>
      <c r="Q42" s="197">
        <v>2.19</v>
      </c>
      <c r="R42" s="197">
        <v>0.32</v>
      </c>
      <c r="S42" s="197">
        <v>3.36</v>
      </c>
      <c r="T42" s="197">
        <v>0</v>
      </c>
      <c r="U42" s="197">
        <v>8.69</v>
      </c>
      <c r="V42" s="197">
        <v>0.15</v>
      </c>
      <c r="W42" s="197">
        <v>0.28000000000000003</v>
      </c>
      <c r="X42" s="197">
        <v>0.74</v>
      </c>
      <c r="Y42" s="197">
        <v>0</v>
      </c>
      <c r="Z42" s="197">
        <v>1.87</v>
      </c>
      <c r="AA42" s="197">
        <v>0</v>
      </c>
      <c r="AB42" s="197">
        <v>0</v>
      </c>
      <c r="AC42" s="197">
        <v>0</v>
      </c>
      <c r="AD42" s="197">
        <v>7.55</v>
      </c>
      <c r="AE42" s="197">
        <v>0</v>
      </c>
      <c r="AF42" s="197">
        <v>0</v>
      </c>
      <c r="AG42" s="197">
        <v>0.42</v>
      </c>
      <c r="AH42" s="197">
        <v>0</v>
      </c>
      <c r="AI42" s="197">
        <v>0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6.54</v>
      </c>
      <c r="E43" s="197">
        <v>0</v>
      </c>
      <c r="F43" s="197">
        <v>0</v>
      </c>
      <c r="G43" s="197">
        <v>12.41</v>
      </c>
      <c r="H43" s="197">
        <v>0</v>
      </c>
      <c r="I43" s="197">
        <v>0</v>
      </c>
      <c r="J43" s="197">
        <v>18.100000000000001</v>
      </c>
      <c r="K43" s="197">
        <v>66.989999999999995</v>
      </c>
      <c r="L43" s="197">
        <v>23</v>
      </c>
      <c r="M43" s="197">
        <v>0</v>
      </c>
      <c r="N43" s="197">
        <v>0.9</v>
      </c>
      <c r="O43" s="197">
        <v>1.5</v>
      </c>
      <c r="P43" s="197">
        <v>2.06</v>
      </c>
      <c r="Q43" s="197">
        <v>2.19</v>
      </c>
      <c r="R43" s="197">
        <v>3.59</v>
      </c>
      <c r="S43" s="197">
        <v>3.36</v>
      </c>
      <c r="T43" s="197">
        <v>0</v>
      </c>
      <c r="U43" s="197">
        <v>8.69</v>
      </c>
      <c r="V43" s="197">
        <v>0.15</v>
      </c>
      <c r="W43" s="197">
        <v>0.28000000000000003</v>
      </c>
      <c r="X43" s="197">
        <v>0.74</v>
      </c>
      <c r="Y43" s="197">
        <v>0</v>
      </c>
      <c r="Z43" s="197">
        <v>1.87</v>
      </c>
      <c r="AA43" s="197">
        <v>0</v>
      </c>
      <c r="AB43" s="197">
        <v>0</v>
      </c>
      <c r="AC43" s="197">
        <v>0</v>
      </c>
      <c r="AD43" s="197">
        <v>7.55</v>
      </c>
      <c r="AE43" s="197">
        <v>0</v>
      </c>
      <c r="AF43" s="197">
        <v>0</v>
      </c>
      <c r="AG43" s="197">
        <v>-7.58</v>
      </c>
      <c r="AH43" s="197">
        <v>0</v>
      </c>
      <c r="AI43" s="197">
        <v>0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6.27</v>
      </c>
      <c r="E44" s="197">
        <v>0</v>
      </c>
      <c r="F44" s="197">
        <v>0</v>
      </c>
      <c r="G44" s="197">
        <v>12.41</v>
      </c>
      <c r="H44" s="197">
        <v>0</v>
      </c>
      <c r="I44" s="197">
        <v>0</v>
      </c>
      <c r="J44" s="197">
        <v>18.100000000000001</v>
      </c>
      <c r="K44" s="197">
        <v>66.989999999999995</v>
      </c>
      <c r="L44" s="197">
        <v>19.98</v>
      </c>
      <c r="M44" s="197">
        <v>0</v>
      </c>
      <c r="N44" s="197">
        <v>0.9</v>
      </c>
      <c r="O44" s="197">
        <v>1.5</v>
      </c>
      <c r="P44" s="197">
        <v>2.06</v>
      </c>
      <c r="Q44" s="197">
        <v>2.19</v>
      </c>
      <c r="R44" s="197">
        <v>3.59</v>
      </c>
      <c r="S44" s="197">
        <v>3.36</v>
      </c>
      <c r="T44" s="197">
        <v>0</v>
      </c>
      <c r="U44" s="197">
        <v>8.69</v>
      </c>
      <c r="V44" s="197">
        <v>0.15</v>
      </c>
      <c r="W44" s="197">
        <v>0.28000000000000003</v>
      </c>
      <c r="X44" s="197">
        <v>0.74</v>
      </c>
      <c r="Y44" s="197">
        <v>0</v>
      </c>
      <c r="Z44" s="197">
        <v>1.87</v>
      </c>
      <c r="AA44" s="197">
        <v>0</v>
      </c>
      <c r="AB44" s="197">
        <v>0</v>
      </c>
      <c r="AC44" s="197">
        <v>0</v>
      </c>
      <c r="AD44" s="197">
        <v>7.55</v>
      </c>
      <c r="AE44" s="197">
        <v>0</v>
      </c>
      <c r="AF44" s="197">
        <v>0</v>
      </c>
      <c r="AG44" s="197">
        <v>-7.58</v>
      </c>
      <c r="AH44" s="197">
        <v>0</v>
      </c>
      <c r="AI44" s="197">
        <v>0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6.27</v>
      </c>
      <c r="E45" s="197">
        <v>0</v>
      </c>
      <c r="F45" s="197">
        <v>0</v>
      </c>
      <c r="G45" s="197">
        <v>12.41</v>
      </c>
      <c r="H45" s="197">
        <v>0</v>
      </c>
      <c r="I45" s="197">
        <v>0</v>
      </c>
      <c r="J45" s="197">
        <v>18.100000000000001</v>
      </c>
      <c r="K45" s="197">
        <v>79.53</v>
      </c>
      <c r="L45" s="197">
        <v>46.06</v>
      </c>
      <c r="M45" s="197">
        <v>0</v>
      </c>
      <c r="N45" s="197">
        <v>0.9</v>
      </c>
      <c r="O45" s="197">
        <v>1.5</v>
      </c>
      <c r="P45" s="197">
        <v>2.06</v>
      </c>
      <c r="Q45" s="197">
        <v>2.42</v>
      </c>
      <c r="R45" s="197">
        <v>5.73</v>
      </c>
      <c r="S45" s="197">
        <v>0.38</v>
      </c>
      <c r="T45" s="197">
        <v>0</v>
      </c>
      <c r="U45" s="197">
        <v>8.69</v>
      </c>
      <c r="V45" s="197">
        <v>0.15</v>
      </c>
      <c r="W45" s="197">
        <v>0.28000000000000003</v>
      </c>
      <c r="X45" s="197">
        <v>0.74</v>
      </c>
      <c r="Y45" s="197">
        <v>0</v>
      </c>
      <c r="Z45" s="197">
        <v>5</v>
      </c>
      <c r="AA45" s="197">
        <v>0</v>
      </c>
      <c r="AB45" s="197">
        <v>0</v>
      </c>
      <c r="AC45" s="197">
        <v>0</v>
      </c>
      <c r="AD45" s="197">
        <v>7.55</v>
      </c>
      <c r="AE45" s="197">
        <v>0</v>
      </c>
      <c r="AF45" s="197">
        <v>0</v>
      </c>
      <c r="AG45" s="197">
        <v>-7.0000000000000007E-2</v>
      </c>
      <c r="AH45" s="197">
        <v>0</v>
      </c>
      <c r="AI45" s="197">
        <v>0</v>
      </c>
      <c r="AJ45" s="197">
        <v>0</v>
      </c>
      <c r="AK45" s="197">
        <v>10.8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6.27</v>
      </c>
      <c r="E46" s="197">
        <v>0</v>
      </c>
      <c r="F46" s="197">
        <v>0</v>
      </c>
      <c r="G46" s="197">
        <v>12.41</v>
      </c>
      <c r="H46" s="197">
        <v>0</v>
      </c>
      <c r="I46" s="197">
        <v>0</v>
      </c>
      <c r="J46" s="197">
        <v>18.100000000000001</v>
      </c>
      <c r="K46" s="197">
        <v>79.53</v>
      </c>
      <c r="L46" s="197">
        <v>46.06</v>
      </c>
      <c r="M46" s="197">
        <v>0</v>
      </c>
      <c r="N46" s="197">
        <v>0.9</v>
      </c>
      <c r="O46" s="197">
        <v>1.5</v>
      </c>
      <c r="P46" s="197">
        <v>2.06</v>
      </c>
      <c r="Q46" s="197">
        <v>2.42</v>
      </c>
      <c r="R46" s="197">
        <v>5.73</v>
      </c>
      <c r="S46" s="197">
        <v>0.38</v>
      </c>
      <c r="T46" s="197">
        <v>0</v>
      </c>
      <c r="U46" s="197">
        <v>8.69</v>
      </c>
      <c r="V46" s="197">
        <v>0.15</v>
      </c>
      <c r="W46" s="197">
        <v>0.28000000000000003</v>
      </c>
      <c r="X46" s="197">
        <v>0.74</v>
      </c>
      <c r="Y46" s="197">
        <v>0</v>
      </c>
      <c r="Z46" s="197">
        <v>5</v>
      </c>
      <c r="AA46" s="197">
        <v>0</v>
      </c>
      <c r="AB46" s="197">
        <v>0</v>
      </c>
      <c r="AC46" s="197">
        <v>0</v>
      </c>
      <c r="AD46" s="197">
        <v>7.55</v>
      </c>
      <c r="AE46" s="197">
        <v>0</v>
      </c>
      <c r="AF46" s="197">
        <v>0</v>
      </c>
      <c r="AG46" s="197">
        <v>-7.0000000000000007E-2</v>
      </c>
      <c r="AH46" s="197">
        <v>0</v>
      </c>
      <c r="AI46" s="197">
        <v>0</v>
      </c>
      <c r="AJ46" s="197">
        <v>0</v>
      </c>
      <c r="AK46" s="197">
        <v>10.8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6.27</v>
      </c>
      <c r="E47" s="197">
        <v>0</v>
      </c>
      <c r="F47" s="197">
        <v>0</v>
      </c>
      <c r="G47" s="197">
        <v>12.41</v>
      </c>
      <c r="H47" s="197">
        <v>0</v>
      </c>
      <c r="I47" s="197">
        <v>0</v>
      </c>
      <c r="J47" s="197">
        <v>18.100000000000001</v>
      </c>
      <c r="K47" s="197">
        <v>79.53</v>
      </c>
      <c r="L47" s="197">
        <v>46.06</v>
      </c>
      <c r="M47" s="197">
        <v>0</v>
      </c>
      <c r="N47" s="197">
        <v>0.9</v>
      </c>
      <c r="O47" s="197">
        <v>1.5</v>
      </c>
      <c r="P47" s="197">
        <v>2.06</v>
      </c>
      <c r="Q47" s="197">
        <v>2.4500000000000002</v>
      </c>
      <c r="R47" s="197">
        <v>5.73</v>
      </c>
      <c r="S47" s="197">
        <v>0.3</v>
      </c>
      <c r="T47" s="197">
        <v>0</v>
      </c>
      <c r="U47" s="197">
        <v>8.69</v>
      </c>
      <c r="V47" s="197">
        <v>0.15</v>
      </c>
      <c r="W47" s="197">
        <v>0.16</v>
      </c>
      <c r="X47" s="197">
        <v>0.74</v>
      </c>
      <c r="Y47" s="197">
        <v>0</v>
      </c>
      <c r="Z47" s="197">
        <v>5</v>
      </c>
      <c r="AA47" s="197">
        <v>0</v>
      </c>
      <c r="AB47" s="197">
        <v>0</v>
      </c>
      <c r="AC47" s="197">
        <v>0</v>
      </c>
      <c r="AD47" s="197">
        <v>7.55</v>
      </c>
      <c r="AE47" s="197">
        <v>0</v>
      </c>
      <c r="AF47" s="197">
        <v>0</v>
      </c>
      <c r="AG47" s="197">
        <v>-7.0000000000000007E-2</v>
      </c>
      <c r="AH47" s="197">
        <v>0</v>
      </c>
      <c r="AI47" s="197">
        <v>0</v>
      </c>
      <c r="AJ47" s="197">
        <v>0</v>
      </c>
      <c r="AK47" s="197">
        <v>10.8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6.27</v>
      </c>
      <c r="E48" s="197">
        <v>0</v>
      </c>
      <c r="F48" s="197">
        <v>0</v>
      </c>
      <c r="G48" s="197">
        <v>12.41</v>
      </c>
      <c r="H48" s="197">
        <v>0</v>
      </c>
      <c r="I48" s="197">
        <v>0</v>
      </c>
      <c r="J48" s="197">
        <v>18.100000000000001</v>
      </c>
      <c r="K48" s="197">
        <v>84.31</v>
      </c>
      <c r="L48" s="197">
        <v>46.06</v>
      </c>
      <c r="M48" s="197">
        <v>0</v>
      </c>
      <c r="N48" s="197">
        <v>0.9</v>
      </c>
      <c r="O48" s="197">
        <v>1.5</v>
      </c>
      <c r="P48" s="197">
        <v>2.06</v>
      </c>
      <c r="Q48" s="197">
        <v>2.4500000000000002</v>
      </c>
      <c r="R48" s="197">
        <v>5.73</v>
      </c>
      <c r="S48" s="197">
        <v>0.3</v>
      </c>
      <c r="T48" s="197">
        <v>0</v>
      </c>
      <c r="U48" s="197">
        <v>8.69</v>
      </c>
      <c r="V48" s="197">
        <v>0.15</v>
      </c>
      <c r="W48" s="197">
        <v>0.16</v>
      </c>
      <c r="X48" s="197">
        <v>0.74</v>
      </c>
      <c r="Y48" s="197">
        <v>0</v>
      </c>
      <c r="Z48" s="197">
        <v>5</v>
      </c>
      <c r="AA48" s="197">
        <v>0</v>
      </c>
      <c r="AB48" s="197">
        <v>0</v>
      </c>
      <c r="AC48" s="197">
        <v>0</v>
      </c>
      <c r="AD48" s="197">
        <v>7.55</v>
      </c>
      <c r="AE48" s="197">
        <v>0</v>
      </c>
      <c r="AF48" s="197">
        <v>0</v>
      </c>
      <c r="AG48" s="197">
        <v>-7.0000000000000007E-2</v>
      </c>
      <c r="AH48" s="197">
        <v>0</v>
      </c>
      <c r="AI48" s="197">
        <v>0</v>
      </c>
      <c r="AJ48" s="197">
        <v>0</v>
      </c>
      <c r="AK48" s="197">
        <v>10.8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6.27</v>
      </c>
      <c r="E49" s="197">
        <v>0</v>
      </c>
      <c r="F49" s="197">
        <v>0</v>
      </c>
      <c r="G49" s="197">
        <v>12.41</v>
      </c>
      <c r="H49" s="197">
        <v>0</v>
      </c>
      <c r="I49" s="197">
        <v>0</v>
      </c>
      <c r="J49" s="197">
        <v>18.100000000000001</v>
      </c>
      <c r="K49" s="197">
        <v>84.31</v>
      </c>
      <c r="L49" s="197">
        <v>46.06</v>
      </c>
      <c r="M49" s="197">
        <v>0</v>
      </c>
      <c r="N49" s="197">
        <v>0.9</v>
      </c>
      <c r="O49" s="197">
        <v>1.5</v>
      </c>
      <c r="P49" s="197">
        <v>2.06</v>
      </c>
      <c r="Q49" s="197">
        <v>2.5099999999999998</v>
      </c>
      <c r="R49" s="197">
        <v>5.72</v>
      </c>
      <c r="S49" s="197">
        <v>0.34</v>
      </c>
      <c r="T49" s="197">
        <v>0</v>
      </c>
      <c r="U49" s="197">
        <v>8.69</v>
      </c>
      <c r="V49" s="197">
        <v>0.15</v>
      </c>
      <c r="W49" s="197">
        <v>0.16</v>
      </c>
      <c r="X49" s="197">
        <v>0.74</v>
      </c>
      <c r="Y49" s="197">
        <v>0</v>
      </c>
      <c r="Z49" s="197">
        <v>5</v>
      </c>
      <c r="AA49" s="197">
        <v>0</v>
      </c>
      <c r="AB49" s="197">
        <v>0</v>
      </c>
      <c r="AC49" s="197">
        <v>0</v>
      </c>
      <c r="AD49" s="197">
        <v>7.55</v>
      </c>
      <c r="AE49" s="197">
        <v>0</v>
      </c>
      <c r="AF49" s="197">
        <v>0</v>
      </c>
      <c r="AG49" s="197">
        <v>-7.0000000000000007E-2</v>
      </c>
      <c r="AH49" s="197">
        <v>0</v>
      </c>
      <c r="AI49" s="197">
        <v>0</v>
      </c>
      <c r="AJ49" s="197">
        <v>0</v>
      </c>
      <c r="AK49" s="197">
        <v>10.8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6</v>
      </c>
      <c r="E50" s="197">
        <v>0</v>
      </c>
      <c r="F50" s="197">
        <v>0</v>
      </c>
      <c r="G50" s="197">
        <v>12.41</v>
      </c>
      <c r="H50" s="197">
        <v>0</v>
      </c>
      <c r="I50" s="197">
        <v>0</v>
      </c>
      <c r="J50" s="197">
        <v>18.100000000000001</v>
      </c>
      <c r="K50" s="197">
        <v>84.31</v>
      </c>
      <c r="L50" s="197">
        <v>46.06</v>
      </c>
      <c r="M50" s="197">
        <v>0</v>
      </c>
      <c r="N50" s="197">
        <v>0.9</v>
      </c>
      <c r="O50" s="197">
        <v>1.5</v>
      </c>
      <c r="P50" s="197">
        <v>2.06</v>
      </c>
      <c r="Q50" s="197">
        <v>2.5099999999999998</v>
      </c>
      <c r="R50" s="197">
        <v>5.72</v>
      </c>
      <c r="S50" s="197">
        <v>0.34</v>
      </c>
      <c r="T50" s="197">
        <v>0</v>
      </c>
      <c r="U50" s="197">
        <v>8.69</v>
      </c>
      <c r="V50" s="197">
        <v>0.15</v>
      </c>
      <c r="W50" s="197">
        <v>0.16</v>
      </c>
      <c r="X50" s="197">
        <v>0.74</v>
      </c>
      <c r="Y50" s="197">
        <v>0</v>
      </c>
      <c r="Z50" s="197">
        <v>5</v>
      </c>
      <c r="AA50" s="197">
        <v>0</v>
      </c>
      <c r="AB50" s="197">
        <v>0</v>
      </c>
      <c r="AC50" s="197">
        <v>0</v>
      </c>
      <c r="AD50" s="197">
        <v>7.55</v>
      </c>
      <c r="AE50" s="197">
        <v>0</v>
      </c>
      <c r="AF50" s="197">
        <v>0</v>
      </c>
      <c r="AG50" s="197">
        <v>-7.0000000000000007E-2</v>
      </c>
      <c r="AH50" s="197">
        <v>0</v>
      </c>
      <c r="AI50" s="197">
        <v>0</v>
      </c>
      <c r="AJ50" s="197">
        <v>0</v>
      </c>
      <c r="AK50" s="197">
        <v>10.8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6</v>
      </c>
      <c r="E51" s="197">
        <v>0</v>
      </c>
      <c r="F51" s="197">
        <v>0</v>
      </c>
      <c r="G51" s="197">
        <v>12.41</v>
      </c>
      <c r="H51" s="197">
        <v>0</v>
      </c>
      <c r="I51" s="197">
        <v>0</v>
      </c>
      <c r="J51" s="197">
        <v>18.100000000000001</v>
      </c>
      <c r="K51" s="197">
        <v>84.31</v>
      </c>
      <c r="L51" s="197">
        <v>46.06</v>
      </c>
      <c r="M51" s="197">
        <v>0</v>
      </c>
      <c r="N51" s="197">
        <v>0.91</v>
      </c>
      <c r="O51" s="197">
        <v>1.5</v>
      </c>
      <c r="P51" s="197">
        <v>2.0499999999999998</v>
      </c>
      <c r="Q51" s="197">
        <v>2.4900000000000002</v>
      </c>
      <c r="R51" s="197">
        <v>5.72</v>
      </c>
      <c r="S51" s="197">
        <v>0.55000000000000004</v>
      </c>
      <c r="T51" s="197">
        <v>0</v>
      </c>
      <c r="U51" s="197">
        <v>8.69</v>
      </c>
      <c r="V51" s="197">
        <v>0.15</v>
      </c>
      <c r="W51" s="197">
        <v>0.27</v>
      </c>
      <c r="X51" s="197">
        <v>0.74</v>
      </c>
      <c r="Y51" s="197">
        <v>0</v>
      </c>
      <c r="Z51" s="197">
        <v>9.86</v>
      </c>
      <c r="AA51" s="197">
        <v>0</v>
      </c>
      <c r="AB51" s="197">
        <v>0</v>
      </c>
      <c r="AC51" s="197">
        <v>0</v>
      </c>
      <c r="AD51" s="197">
        <v>7.79</v>
      </c>
      <c r="AE51" s="197">
        <v>0</v>
      </c>
      <c r="AF51" s="197">
        <v>0</v>
      </c>
      <c r="AG51" s="197">
        <v>-7.0000000000000007E-2</v>
      </c>
      <c r="AH51" s="197">
        <v>0</v>
      </c>
      <c r="AI51" s="197">
        <v>0</v>
      </c>
      <c r="AJ51" s="197">
        <v>0</v>
      </c>
      <c r="AK51" s="197">
        <v>10.8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6</v>
      </c>
      <c r="E52" s="197">
        <v>0</v>
      </c>
      <c r="F52" s="197">
        <v>0</v>
      </c>
      <c r="G52" s="197">
        <v>12.41</v>
      </c>
      <c r="H52" s="197">
        <v>0</v>
      </c>
      <c r="I52" s="197">
        <v>0</v>
      </c>
      <c r="J52" s="197">
        <v>18.100000000000001</v>
      </c>
      <c r="K52" s="197">
        <v>84.31</v>
      </c>
      <c r="L52" s="197">
        <v>46.06</v>
      </c>
      <c r="M52" s="197">
        <v>0</v>
      </c>
      <c r="N52" s="197">
        <v>0.91</v>
      </c>
      <c r="O52" s="197">
        <v>1.5</v>
      </c>
      <c r="P52" s="197">
        <v>2.0499999999999998</v>
      </c>
      <c r="Q52" s="197">
        <v>2.4900000000000002</v>
      </c>
      <c r="R52" s="197">
        <v>5.72</v>
      </c>
      <c r="S52" s="197">
        <v>0.55000000000000004</v>
      </c>
      <c r="T52" s="197">
        <v>0</v>
      </c>
      <c r="U52" s="197">
        <v>8.69</v>
      </c>
      <c r="V52" s="197">
        <v>0.15</v>
      </c>
      <c r="W52" s="197">
        <v>0.27</v>
      </c>
      <c r="X52" s="197">
        <v>0.74</v>
      </c>
      <c r="Y52" s="197">
        <v>0</v>
      </c>
      <c r="Z52" s="197">
        <v>9.86</v>
      </c>
      <c r="AA52" s="197">
        <v>0</v>
      </c>
      <c r="AB52" s="197">
        <v>0</v>
      </c>
      <c r="AC52" s="197">
        <v>0</v>
      </c>
      <c r="AD52" s="197">
        <v>7.79</v>
      </c>
      <c r="AE52" s="197">
        <v>0</v>
      </c>
      <c r="AF52" s="197">
        <v>0</v>
      </c>
      <c r="AG52" s="197">
        <v>-7.0000000000000007E-2</v>
      </c>
      <c r="AH52" s="197">
        <v>0</v>
      </c>
      <c r="AI52" s="197">
        <v>0</v>
      </c>
      <c r="AJ52" s="197">
        <v>0</v>
      </c>
      <c r="AK52" s="197">
        <v>10.8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6</v>
      </c>
      <c r="E53" s="197">
        <v>0</v>
      </c>
      <c r="F53" s="197">
        <v>0</v>
      </c>
      <c r="G53" s="197">
        <v>12.41</v>
      </c>
      <c r="H53" s="197">
        <v>0</v>
      </c>
      <c r="I53" s="197">
        <v>0</v>
      </c>
      <c r="J53" s="197">
        <v>18.100000000000001</v>
      </c>
      <c r="K53" s="197">
        <v>84.31</v>
      </c>
      <c r="L53" s="197">
        <v>46.06</v>
      </c>
      <c r="M53" s="197">
        <v>0</v>
      </c>
      <c r="N53" s="197">
        <v>0.91</v>
      </c>
      <c r="O53" s="197">
        <v>1.5</v>
      </c>
      <c r="P53" s="197">
        <v>2.0499999999999998</v>
      </c>
      <c r="Q53" s="197">
        <v>2.4900000000000002</v>
      </c>
      <c r="R53" s="197">
        <v>5.72</v>
      </c>
      <c r="S53" s="197">
        <v>0.55000000000000004</v>
      </c>
      <c r="T53" s="197">
        <v>0</v>
      </c>
      <c r="U53" s="197">
        <v>8.69</v>
      </c>
      <c r="V53" s="197">
        <v>0.15</v>
      </c>
      <c r="W53" s="197">
        <v>0.27</v>
      </c>
      <c r="X53" s="197">
        <v>0.74</v>
      </c>
      <c r="Y53" s="197">
        <v>0</v>
      </c>
      <c r="Z53" s="197">
        <v>2.11</v>
      </c>
      <c r="AA53" s="197">
        <v>0</v>
      </c>
      <c r="AB53" s="197">
        <v>0</v>
      </c>
      <c r="AC53" s="197">
        <v>0</v>
      </c>
      <c r="AD53" s="197">
        <v>7.79</v>
      </c>
      <c r="AE53" s="197">
        <v>0</v>
      </c>
      <c r="AF53" s="197">
        <v>0</v>
      </c>
      <c r="AG53" s="197">
        <v>-7.0000000000000007E-2</v>
      </c>
      <c r="AH53" s="197">
        <v>0</v>
      </c>
      <c r="AI53" s="197">
        <v>0</v>
      </c>
      <c r="AJ53" s="197">
        <v>0</v>
      </c>
      <c r="AK53" s="197">
        <v>10.8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6</v>
      </c>
      <c r="E54" s="197">
        <v>0</v>
      </c>
      <c r="F54" s="197">
        <v>0</v>
      </c>
      <c r="G54" s="197">
        <v>12.41</v>
      </c>
      <c r="H54" s="197">
        <v>0</v>
      </c>
      <c r="I54" s="197">
        <v>0</v>
      </c>
      <c r="J54" s="197">
        <v>18.100000000000001</v>
      </c>
      <c r="K54" s="197">
        <v>84.31</v>
      </c>
      <c r="L54" s="197">
        <v>46.06</v>
      </c>
      <c r="M54" s="197">
        <v>0</v>
      </c>
      <c r="N54" s="197">
        <v>0.91</v>
      </c>
      <c r="O54" s="197">
        <v>1.5</v>
      </c>
      <c r="P54" s="197">
        <v>2.0499999999999998</v>
      </c>
      <c r="Q54" s="197">
        <v>2.4900000000000002</v>
      </c>
      <c r="R54" s="197">
        <v>5.73</v>
      </c>
      <c r="S54" s="197">
        <v>0.55000000000000004</v>
      </c>
      <c r="T54" s="197">
        <v>0</v>
      </c>
      <c r="U54" s="197">
        <v>8.69</v>
      </c>
      <c r="V54" s="197">
        <v>0.15</v>
      </c>
      <c r="W54" s="197">
        <v>0.27</v>
      </c>
      <c r="X54" s="197">
        <v>0.74</v>
      </c>
      <c r="Y54" s="197">
        <v>0</v>
      </c>
      <c r="Z54" s="197">
        <v>2.11</v>
      </c>
      <c r="AA54" s="197">
        <v>0</v>
      </c>
      <c r="AB54" s="197">
        <v>0</v>
      </c>
      <c r="AC54" s="197">
        <v>0</v>
      </c>
      <c r="AD54" s="197">
        <v>7.79</v>
      </c>
      <c r="AE54" s="197">
        <v>0</v>
      </c>
      <c r="AF54" s="197">
        <v>0</v>
      </c>
      <c r="AG54" s="197">
        <v>-7.0000000000000007E-2</v>
      </c>
      <c r="AH54" s="197">
        <v>0</v>
      </c>
      <c r="AI54" s="197">
        <v>0</v>
      </c>
      <c r="AJ54" s="197">
        <v>0</v>
      </c>
      <c r="AK54" s="197">
        <v>10.8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6</v>
      </c>
      <c r="E55" s="197">
        <v>0</v>
      </c>
      <c r="F55" s="197">
        <v>0</v>
      </c>
      <c r="G55" s="197">
        <v>12.41</v>
      </c>
      <c r="H55" s="197">
        <v>0</v>
      </c>
      <c r="I55" s="197">
        <v>0</v>
      </c>
      <c r="J55" s="197">
        <v>18.100000000000001</v>
      </c>
      <c r="K55" s="197">
        <v>82.71</v>
      </c>
      <c r="L55" s="197">
        <v>46.06</v>
      </c>
      <c r="M55" s="197">
        <v>0</v>
      </c>
      <c r="N55" s="197">
        <v>0</v>
      </c>
      <c r="O55" s="197">
        <v>0</v>
      </c>
      <c r="P55" s="197">
        <v>0</v>
      </c>
      <c r="Q55" s="197">
        <v>3.06</v>
      </c>
      <c r="R55" s="197">
        <v>5.73</v>
      </c>
      <c r="S55" s="197">
        <v>0.82</v>
      </c>
      <c r="T55" s="197">
        <v>0</v>
      </c>
      <c r="U55" s="197">
        <v>8.69</v>
      </c>
      <c r="V55" s="197">
        <v>0.15</v>
      </c>
      <c r="W55" s="197">
        <v>0.27</v>
      </c>
      <c r="X55" s="197">
        <v>0.74</v>
      </c>
      <c r="Y55" s="197">
        <v>0</v>
      </c>
      <c r="Z55" s="197">
        <v>2.11</v>
      </c>
      <c r="AA55" s="197">
        <v>0</v>
      </c>
      <c r="AB55" s="197">
        <v>0</v>
      </c>
      <c r="AC55" s="197">
        <v>0</v>
      </c>
      <c r="AD55" s="197">
        <v>7.79</v>
      </c>
      <c r="AE55" s="197">
        <v>0</v>
      </c>
      <c r="AF55" s="197">
        <v>0</v>
      </c>
      <c r="AG55" s="197">
        <v>-7.0000000000000007E-2</v>
      </c>
      <c r="AH55" s="197">
        <v>0</v>
      </c>
      <c r="AI55" s="197">
        <v>0</v>
      </c>
      <c r="AJ55" s="197">
        <v>0</v>
      </c>
      <c r="AK55" s="197">
        <v>10.8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6</v>
      </c>
      <c r="E56" s="197">
        <v>0</v>
      </c>
      <c r="F56" s="197">
        <v>0</v>
      </c>
      <c r="G56" s="197">
        <v>12.41</v>
      </c>
      <c r="H56" s="197">
        <v>0</v>
      </c>
      <c r="I56" s="197">
        <v>0</v>
      </c>
      <c r="J56" s="197">
        <v>18.100000000000001</v>
      </c>
      <c r="K56" s="197">
        <v>82.71</v>
      </c>
      <c r="L56" s="197">
        <v>46.06</v>
      </c>
      <c r="M56" s="197">
        <v>0</v>
      </c>
      <c r="N56" s="197">
        <v>0</v>
      </c>
      <c r="O56" s="197">
        <v>0</v>
      </c>
      <c r="P56" s="197">
        <v>0</v>
      </c>
      <c r="Q56" s="197">
        <v>3.06</v>
      </c>
      <c r="R56" s="197">
        <v>5.73</v>
      </c>
      <c r="S56" s="197">
        <v>0.82</v>
      </c>
      <c r="T56" s="197">
        <v>0</v>
      </c>
      <c r="U56" s="197">
        <v>8.69</v>
      </c>
      <c r="V56" s="197">
        <v>0.15</v>
      </c>
      <c r="W56" s="197">
        <v>0.27</v>
      </c>
      <c r="X56" s="197">
        <v>0.74</v>
      </c>
      <c r="Y56" s="197">
        <v>0</v>
      </c>
      <c r="Z56" s="197">
        <v>2.11</v>
      </c>
      <c r="AA56" s="197">
        <v>0</v>
      </c>
      <c r="AB56" s="197">
        <v>0</v>
      </c>
      <c r="AC56" s="197">
        <v>0</v>
      </c>
      <c r="AD56" s="197">
        <v>7.79</v>
      </c>
      <c r="AE56" s="197">
        <v>0</v>
      </c>
      <c r="AF56" s="197">
        <v>0</v>
      </c>
      <c r="AG56" s="197">
        <v>-7.0000000000000007E-2</v>
      </c>
      <c r="AH56" s="197">
        <v>0</v>
      </c>
      <c r="AI56" s="197">
        <v>0</v>
      </c>
      <c r="AJ56" s="197">
        <v>0</v>
      </c>
      <c r="AK56" s="197">
        <v>10.8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6</v>
      </c>
      <c r="E57" s="197">
        <v>0</v>
      </c>
      <c r="F57" s="197">
        <v>0</v>
      </c>
      <c r="G57" s="197">
        <v>12.41</v>
      </c>
      <c r="H57" s="197">
        <v>0</v>
      </c>
      <c r="I57" s="197">
        <v>0</v>
      </c>
      <c r="J57" s="197">
        <v>15.03</v>
      </c>
      <c r="K57" s="197">
        <v>79.31</v>
      </c>
      <c r="L57" s="197">
        <v>45.88</v>
      </c>
      <c r="M57" s="197">
        <v>0</v>
      </c>
      <c r="N57" s="197">
        <v>0.9</v>
      </c>
      <c r="O57" s="197">
        <v>1.5</v>
      </c>
      <c r="P57" s="197">
        <v>2.06</v>
      </c>
      <c r="Q57" s="197">
        <v>3.04</v>
      </c>
      <c r="R57" s="197">
        <v>5.71</v>
      </c>
      <c r="S57" s="197">
        <v>0.79</v>
      </c>
      <c r="T57" s="197">
        <v>0</v>
      </c>
      <c r="U57" s="197">
        <v>8.69</v>
      </c>
      <c r="V57" s="197">
        <v>0.15</v>
      </c>
      <c r="W57" s="197">
        <v>0.76</v>
      </c>
      <c r="X57" s="197">
        <v>0.74</v>
      </c>
      <c r="Y57" s="197">
        <v>0</v>
      </c>
      <c r="Z57" s="197">
        <v>2.11</v>
      </c>
      <c r="AA57" s="197">
        <v>0</v>
      </c>
      <c r="AB57" s="197">
        <v>0</v>
      </c>
      <c r="AC57" s="197">
        <v>0</v>
      </c>
      <c r="AD57" s="197">
        <v>7.79</v>
      </c>
      <c r="AE57" s="197">
        <v>0</v>
      </c>
      <c r="AF57" s="197">
        <v>0</v>
      </c>
      <c r="AG57" s="197">
        <v>-7.0000000000000007E-2</v>
      </c>
      <c r="AH57" s="197">
        <v>0</v>
      </c>
      <c r="AI57" s="197">
        <v>0</v>
      </c>
      <c r="AJ57" s="197">
        <v>0</v>
      </c>
      <c r="AK57" s="197">
        <v>10.8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6</v>
      </c>
      <c r="E58" s="197">
        <v>0</v>
      </c>
      <c r="F58" s="197">
        <v>0</v>
      </c>
      <c r="G58" s="197">
        <v>12.41</v>
      </c>
      <c r="H58" s="197">
        <v>0</v>
      </c>
      <c r="I58" s="197">
        <v>0</v>
      </c>
      <c r="J58" s="197">
        <v>15.03</v>
      </c>
      <c r="K58" s="197">
        <v>79.31</v>
      </c>
      <c r="L58" s="197">
        <v>45.88</v>
      </c>
      <c r="M58" s="197">
        <v>0</v>
      </c>
      <c r="N58" s="197">
        <v>0.9</v>
      </c>
      <c r="O58" s="197">
        <v>1.5</v>
      </c>
      <c r="P58" s="197">
        <v>2.06</v>
      </c>
      <c r="Q58" s="197">
        <v>3.04</v>
      </c>
      <c r="R58" s="197">
        <v>5.71</v>
      </c>
      <c r="S58" s="197">
        <v>0.79</v>
      </c>
      <c r="T58" s="197">
        <v>0</v>
      </c>
      <c r="U58" s="197">
        <v>8.69</v>
      </c>
      <c r="V58" s="197">
        <v>0.15</v>
      </c>
      <c r="W58" s="197">
        <v>0.76</v>
      </c>
      <c r="X58" s="197">
        <v>0.74</v>
      </c>
      <c r="Y58" s="197">
        <v>0</v>
      </c>
      <c r="Z58" s="197">
        <v>2.11</v>
      </c>
      <c r="AA58" s="197">
        <v>0</v>
      </c>
      <c r="AB58" s="197">
        <v>0</v>
      </c>
      <c r="AC58" s="197">
        <v>0</v>
      </c>
      <c r="AD58" s="197">
        <v>7.79</v>
      </c>
      <c r="AE58" s="197">
        <v>0</v>
      </c>
      <c r="AF58" s="197">
        <v>0</v>
      </c>
      <c r="AG58" s="197">
        <v>-7.0000000000000007E-2</v>
      </c>
      <c r="AH58" s="197">
        <v>0</v>
      </c>
      <c r="AI58" s="197">
        <v>0</v>
      </c>
      <c r="AJ58" s="197">
        <v>0</v>
      </c>
      <c r="AK58" s="197">
        <v>10.8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6</v>
      </c>
      <c r="E59" s="197">
        <v>0</v>
      </c>
      <c r="F59" s="197">
        <v>0</v>
      </c>
      <c r="G59" s="197">
        <v>12.41</v>
      </c>
      <c r="H59" s="197">
        <v>0</v>
      </c>
      <c r="I59" s="197">
        <v>0</v>
      </c>
      <c r="J59" s="197">
        <v>15.03</v>
      </c>
      <c r="K59" s="197">
        <v>73.75</v>
      </c>
      <c r="L59" s="197">
        <v>46.06</v>
      </c>
      <c r="M59" s="197">
        <v>0</v>
      </c>
      <c r="N59" s="197">
        <v>1.1499999999999999</v>
      </c>
      <c r="O59" s="197">
        <v>6.05</v>
      </c>
      <c r="P59" s="197">
        <v>2.06</v>
      </c>
      <c r="Q59" s="197">
        <v>3.04</v>
      </c>
      <c r="R59" s="197">
        <v>0.32</v>
      </c>
      <c r="S59" s="197">
        <v>0.79</v>
      </c>
      <c r="T59" s="197">
        <v>0</v>
      </c>
      <c r="U59" s="197">
        <v>8.69</v>
      </c>
      <c r="V59" s="197">
        <v>0.15</v>
      </c>
      <c r="W59" s="197">
        <v>0.28999999999999998</v>
      </c>
      <c r="X59" s="197">
        <v>0.74</v>
      </c>
      <c r="Y59" s="197">
        <v>0</v>
      </c>
      <c r="Z59" s="197">
        <v>2.11</v>
      </c>
      <c r="AA59" s="197">
        <v>0</v>
      </c>
      <c r="AB59" s="197">
        <v>0</v>
      </c>
      <c r="AC59" s="197">
        <v>0</v>
      </c>
      <c r="AD59" s="197">
        <v>8.0299999999999994</v>
      </c>
      <c r="AE59" s="197">
        <v>0</v>
      </c>
      <c r="AF59" s="197">
        <v>0</v>
      </c>
      <c r="AG59" s="197">
        <v>-7.0000000000000007E-2</v>
      </c>
      <c r="AH59" s="197">
        <v>0</v>
      </c>
      <c r="AI59" s="197">
        <v>0</v>
      </c>
      <c r="AJ59" s="197">
        <v>0</v>
      </c>
      <c r="AK59" s="197">
        <v>10.8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6</v>
      </c>
      <c r="E60" s="197">
        <v>0</v>
      </c>
      <c r="F60" s="197">
        <v>0</v>
      </c>
      <c r="G60" s="197">
        <v>12.41</v>
      </c>
      <c r="H60" s="197">
        <v>0</v>
      </c>
      <c r="I60" s="197">
        <v>0</v>
      </c>
      <c r="J60" s="197">
        <v>15.03</v>
      </c>
      <c r="K60" s="197">
        <v>33.86</v>
      </c>
      <c r="L60" s="197">
        <v>46.06</v>
      </c>
      <c r="M60" s="197">
        <v>0</v>
      </c>
      <c r="N60" s="197">
        <v>0.91</v>
      </c>
      <c r="O60" s="197">
        <v>1.5</v>
      </c>
      <c r="P60" s="197">
        <v>2.06</v>
      </c>
      <c r="Q60" s="197">
        <v>3.04</v>
      </c>
      <c r="R60" s="197">
        <v>0.32</v>
      </c>
      <c r="S60" s="197">
        <v>0.79</v>
      </c>
      <c r="T60" s="197">
        <v>0</v>
      </c>
      <c r="U60" s="197">
        <v>8.69</v>
      </c>
      <c r="V60" s="197">
        <v>0.15</v>
      </c>
      <c r="W60" s="197">
        <v>0.28999999999999998</v>
      </c>
      <c r="X60" s="197">
        <v>0.74</v>
      </c>
      <c r="Y60" s="197">
        <v>0</v>
      </c>
      <c r="Z60" s="197">
        <v>2.11</v>
      </c>
      <c r="AA60" s="197">
        <v>0</v>
      </c>
      <c r="AB60" s="197">
        <v>0</v>
      </c>
      <c r="AC60" s="197">
        <v>0</v>
      </c>
      <c r="AD60" s="197">
        <v>8.0299999999999994</v>
      </c>
      <c r="AE60" s="197">
        <v>0</v>
      </c>
      <c r="AF60" s="197">
        <v>0</v>
      </c>
      <c r="AG60" s="197">
        <v>-7.0000000000000007E-2</v>
      </c>
      <c r="AH60" s="197">
        <v>0</v>
      </c>
      <c r="AI60" s="197">
        <v>0</v>
      </c>
      <c r="AJ60" s="197">
        <v>0</v>
      </c>
      <c r="AK60" s="197">
        <v>10.8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6</v>
      </c>
      <c r="E61" s="197">
        <v>0</v>
      </c>
      <c r="F61" s="197">
        <v>0</v>
      </c>
      <c r="G61" s="197">
        <v>12.41</v>
      </c>
      <c r="H61" s="197">
        <v>0</v>
      </c>
      <c r="I61" s="197">
        <v>0</v>
      </c>
      <c r="J61" s="197">
        <v>15.03</v>
      </c>
      <c r="K61" s="197">
        <v>33.86</v>
      </c>
      <c r="L61" s="197">
        <v>46.06</v>
      </c>
      <c r="M61" s="197">
        <v>0</v>
      </c>
      <c r="N61" s="197">
        <v>0.91</v>
      </c>
      <c r="O61" s="197">
        <v>1.5</v>
      </c>
      <c r="P61" s="197">
        <v>2.06</v>
      </c>
      <c r="Q61" s="197">
        <v>3.04</v>
      </c>
      <c r="R61" s="197">
        <v>0.32</v>
      </c>
      <c r="S61" s="197">
        <v>0.79</v>
      </c>
      <c r="T61" s="197">
        <v>0</v>
      </c>
      <c r="U61" s="197">
        <v>8.69</v>
      </c>
      <c r="V61" s="197">
        <v>0.15</v>
      </c>
      <c r="W61" s="197">
        <v>0.28999999999999998</v>
      </c>
      <c r="X61" s="197">
        <v>0.74</v>
      </c>
      <c r="Y61" s="197">
        <v>0</v>
      </c>
      <c r="Z61" s="197">
        <v>2.11</v>
      </c>
      <c r="AA61" s="197">
        <v>0</v>
      </c>
      <c r="AB61" s="197">
        <v>0</v>
      </c>
      <c r="AC61" s="197">
        <v>0</v>
      </c>
      <c r="AD61" s="197">
        <v>8.0299999999999994</v>
      </c>
      <c r="AE61" s="197">
        <v>0</v>
      </c>
      <c r="AF61" s="197">
        <v>0</v>
      </c>
      <c r="AG61" s="197">
        <v>-7.0000000000000007E-2</v>
      </c>
      <c r="AH61" s="197">
        <v>0</v>
      </c>
      <c r="AI61" s="197">
        <v>0</v>
      </c>
      <c r="AJ61" s="197">
        <v>0</v>
      </c>
      <c r="AK61" s="197">
        <v>10.8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6</v>
      </c>
      <c r="E62" s="197">
        <v>0</v>
      </c>
      <c r="F62" s="197">
        <v>0</v>
      </c>
      <c r="G62" s="197">
        <v>12.41</v>
      </c>
      <c r="H62" s="197">
        <v>0</v>
      </c>
      <c r="I62" s="197">
        <v>0</v>
      </c>
      <c r="J62" s="197">
        <v>15.03</v>
      </c>
      <c r="K62" s="197">
        <v>33.86</v>
      </c>
      <c r="L62" s="197">
        <v>46.06</v>
      </c>
      <c r="M62" s="197">
        <v>0</v>
      </c>
      <c r="N62" s="197">
        <v>0.91</v>
      </c>
      <c r="O62" s="197">
        <v>1.5</v>
      </c>
      <c r="P62" s="197">
        <v>2.06</v>
      </c>
      <c r="Q62" s="197">
        <v>3.04</v>
      </c>
      <c r="R62" s="197">
        <v>0.32</v>
      </c>
      <c r="S62" s="197">
        <v>0.79</v>
      </c>
      <c r="T62" s="197">
        <v>0</v>
      </c>
      <c r="U62" s="197">
        <v>8.69</v>
      </c>
      <c r="V62" s="197">
        <v>0.15</v>
      </c>
      <c r="W62" s="197">
        <v>0.28999999999999998</v>
      </c>
      <c r="X62" s="197">
        <v>0.74</v>
      </c>
      <c r="Y62" s="197">
        <v>0</v>
      </c>
      <c r="Z62" s="197">
        <v>2.11</v>
      </c>
      <c r="AA62" s="197">
        <v>0</v>
      </c>
      <c r="AB62" s="197">
        <v>0</v>
      </c>
      <c r="AC62" s="197">
        <v>0</v>
      </c>
      <c r="AD62" s="197">
        <v>8.0299999999999994</v>
      </c>
      <c r="AE62" s="197">
        <v>0</v>
      </c>
      <c r="AF62" s="197">
        <v>0</v>
      </c>
      <c r="AG62" s="197">
        <v>-7.0000000000000007E-2</v>
      </c>
      <c r="AH62" s="197">
        <v>0</v>
      </c>
      <c r="AI62" s="197">
        <v>0</v>
      </c>
      <c r="AJ62" s="197">
        <v>0</v>
      </c>
      <c r="AK62" s="197">
        <v>10.8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6</v>
      </c>
      <c r="E63" s="197">
        <v>0</v>
      </c>
      <c r="F63" s="197">
        <v>0</v>
      </c>
      <c r="G63" s="197">
        <v>12.41</v>
      </c>
      <c r="H63" s="197">
        <v>0</v>
      </c>
      <c r="I63" s="197">
        <v>0</v>
      </c>
      <c r="J63" s="197">
        <v>15.03</v>
      </c>
      <c r="K63" s="197">
        <v>33.86</v>
      </c>
      <c r="L63" s="197">
        <v>46.06</v>
      </c>
      <c r="M63" s="197">
        <v>0</v>
      </c>
      <c r="N63" s="197">
        <v>0.91</v>
      </c>
      <c r="O63" s="197">
        <v>1.5</v>
      </c>
      <c r="P63" s="197">
        <v>2.06</v>
      </c>
      <c r="Q63" s="197">
        <v>3.04</v>
      </c>
      <c r="R63" s="197">
        <v>0.32</v>
      </c>
      <c r="S63" s="197">
        <v>0.79</v>
      </c>
      <c r="T63" s="197">
        <v>0</v>
      </c>
      <c r="U63" s="197">
        <v>8.69</v>
      </c>
      <c r="V63" s="197">
        <v>0.15</v>
      </c>
      <c r="W63" s="197">
        <v>0.28999999999999998</v>
      </c>
      <c r="X63" s="197">
        <v>0.74</v>
      </c>
      <c r="Y63" s="197">
        <v>0</v>
      </c>
      <c r="Z63" s="197">
        <v>2.11</v>
      </c>
      <c r="AA63" s="197">
        <v>0</v>
      </c>
      <c r="AB63" s="197">
        <v>0</v>
      </c>
      <c r="AC63" s="197">
        <v>0</v>
      </c>
      <c r="AD63" s="197">
        <v>8.0299999999999994</v>
      </c>
      <c r="AE63" s="197">
        <v>0</v>
      </c>
      <c r="AF63" s="197">
        <v>0</v>
      </c>
      <c r="AG63" s="197">
        <v>0.57999999999999996</v>
      </c>
      <c r="AH63" s="197">
        <v>0</v>
      </c>
      <c r="AI63" s="197">
        <v>0</v>
      </c>
      <c r="AJ63" s="197">
        <v>0</v>
      </c>
      <c r="AK63" s="197">
        <v>10.8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6</v>
      </c>
      <c r="E64" s="197">
        <v>0</v>
      </c>
      <c r="F64" s="197">
        <v>0</v>
      </c>
      <c r="G64" s="197">
        <v>12.41</v>
      </c>
      <c r="H64" s="197">
        <v>0</v>
      </c>
      <c r="I64" s="197">
        <v>0</v>
      </c>
      <c r="J64" s="197">
        <v>15.03</v>
      </c>
      <c r="K64" s="197">
        <v>33.86</v>
      </c>
      <c r="L64" s="197">
        <v>34.96</v>
      </c>
      <c r="M64" s="197">
        <v>0</v>
      </c>
      <c r="N64" s="197">
        <v>0.91</v>
      </c>
      <c r="O64" s="197">
        <v>1.5</v>
      </c>
      <c r="P64" s="197">
        <v>2.06</v>
      </c>
      <c r="Q64" s="197">
        <v>3.04</v>
      </c>
      <c r="R64" s="197">
        <v>0.32</v>
      </c>
      <c r="S64" s="197">
        <v>0.79</v>
      </c>
      <c r="T64" s="197">
        <v>0</v>
      </c>
      <c r="U64" s="197">
        <v>8.69</v>
      </c>
      <c r="V64" s="197">
        <v>0.15</v>
      </c>
      <c r="W64" s="197">
        <v>0.28999999999999998</v>
      </c>
      <c r="X64" s="197">
        <v>0.74</v>
      </c>
      <c r="Y64" s="197">
        <v>0</v>
      </c>
      <c r="Z64" s="197">
        <v>2.11</v>
      </c>
      <c r="AA64" s="197">
        <v>0</v>
      </c>
      <c r="AB64" s="197">
        <v>0</v>
      </c>
      <c r="AC64" s="197">
        <v>0</v>
      </c>
      <c r="AD64" s="197">
        <v>8.0299999999999994</v>
      </c>
      <c r="AE64" s="197">
        <v>0</v>
      </c>
      <c r="AF64" s="197">
        <v>0</v>
      </c>
      <c r="AG64" s="197">
        <v>0.57999999999999996</v>
      </c>
      <c r="AH64" s="197">
        <v>0</v>
      </c>
      <c r="AI64" s="197">
        <v>0</v>
      </c>
      <c r="AJ64" s="197">
        <v>0</v>
      </c>
      <c r="AK64" s="197">
        <v>10.8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6</v>
      </c>
      <c r="E65" s="197">
        <v>0</v>
      </c>
      <c r="F65" s="197">
        <v>0</v>
      </c>
      <c r="G65" s="197">
        <v>12.41</v>
      </c>
      <c r="H65" s="197">
        <v>0</v>
      </c>
      <c r="I65" s="197">
        <v>0</v>
      </c>
      <c r="J65" s="197">
        <v>15.03</v>
      </c>
      <c r="K65" s="197">
        <v>43.95</v>
      </c>
      <c r="L65" s="197">
        <v>46.06</v>
      </c>
      <c r="M65" s="197">
        <v>0</v>
      </c>
      <c r="N65" s="197">
        <v>0.91</v>
      </c>
      <c r="O65" s="197">
        <v>1.5</v>
      </c>
      <c r="P65" s="197">
        <v>2.06</v>
      </c>
      <c r="Q65" s="197">
        <v>3.04</v>
      </c>
      <c r="R65" s="197">
        <v>0.32</v>
      </c>
      <c r="S65" s="197">
        <v>0.79</v>
      </c>
      <c r="T65" s="197">
        <v>0</v>
      </c>
      <c r="U65" s="197">
        <v>8.69</v>
      </c>
      <c r="V65" s="197">
        <v>0.15</v>
      </c>
      <c r="W65" s="197">
        <v>0.67</v>
      </c>
      <c r="X65" s="197">
        <v>0.74</v>
      </c>
      <c r="Y65" s="197">
        <v>0</v>
      </c>
      <c r="Z65" s="197">
        <v>2.11</v>
      </c>
      <c r="AA65" s="197">
        <v>0</v>
      </c>
      <c r="AB65" s="197">
        <v>0</v>
      </c>
      <c r="AC65" s="197">
        <v>0</v>
      </c>
      <c r="AD65" s="197">
        <v>8.0299999999999994</v>
      </c>
      <c r="AE65" s="197">
        <v>0</v>
      </c>
      <c r="AF65" s="197">
        <v>0</v>
      </c>
      <c r="AG65" s="197">
        <v>0.57999999999999996</v>
      </c>
      <c r="AH65" s="197">
        <v>0</v>
      </c>
      <c r="AI65" s="197">
        <v>0</v>
      </c>
      <c r="AJ65" s="197">
        <v>0</v>
      </c>
      <c r="AK65" s="197">
        <v>10.8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6</v>
      </c>
      <c r="E66" s="197">
        <v>0</v>
      </c>
      <c r="F66" s="197">
        <v>0</v>
      </c>
      <c r="G66" s="197">
        <v>12.41</v>
      </c>
      <c r="H66" s="197">
        <v>0</v>
      </c>
      <c r="I66" s="197">
        <v>0</v>
      </c>
      <c r="J66" s="197">
        <v>15.03</v>
      </c>
      <c r="K66" s="197">
        <v>43.95</v>
      </c>
      <c r="L66" s="197">
        <v>46.06</v>
      </c>
      <c r="M66" s="197">
        <v>0</v>
      </c>
      <c r="N66" s="197">
        <v>0.91</v>
      </c>
      <c r="O66" s="197">
        <v>1.5</v>
      </c>
      <c r="P66" s="197">
        <v>2.06</v>
      </c>
      <c r="Q66" s="197">
        <v>3.04</v>
      </c>
      <c r="R66" s="197">
        <v>0.32</v>
      </c>
      <c r="S66" s="197">
        <v>0.79</v>
      </c>
      <c r="T66" s="197">
        <v>0</v>
      </c>
      <c r="U66" s="197">
        <v>8.69</v>
      </c>
      <c r="V66" s="197">
        <v>0.15</v>
      </c>
      <c r="W66" s="197">
        <v>0.67</v>
      </c>
      <c r="X66" s="197">
        <v>0.74</v>
      </c>
      <c r="Y66" s="197">
        <v>0</v>
      </c>
      <c r="Z66" s="197">
        <v>2.11</v>
      </c>
      <c r="AA66" s="197">
        <v>0</v>
      </c>
      <c r="AB66" s="197">
        <v>0</v>
      </c>
      <c r="AC66" s="197">
        <v>0</v>
      </c>
      <c r="AD66" s="197">
        <v>8.0299999999999994</v>
      </c>
      <c r="AE66" s="197">
        <v>0</v>
      </c>
      <c r="AF66" s="197">
        <v>0</v>
      </c>
      <c r="AG66" s="197">
        <v>0.57999999999999996</v>
      </c>
      <c r="AH66" s="197">
        <v>0</v>
      </c>
      <c r="AI66" s="197">
        <v>0</v>
      </c>
      <c r="AJ66" s="197">
        <v>0</v>
      </c>
      <c r="AK66" s="197">
        <v>10.8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6</v>
      </c>
      <c r="E67" s="197">
        <v>0</v>
      </c>
      <c r="F67" s="197">
        <v>0</v>
      </c>
      <c r="G67" s="197">
        <v>12.41</v>
      </c>
      <c r="H67" s="197">
        <v>0</v>
      </c>
      <c r="I67" s="197">
        <v>0</v>
      </c>
      <c r="J67" s="197">
        <v>15.03</v>
      </c>
      <c r="K67" s="197">
        <v>64.13</v>
      </c>
      <c r="L67" s="197">
        <v>46.06</v>
      </c>
      <c r="M67" s="197">
        <v>0</v>
      </c>
      <c r="N67" s="197">
        <v>0.91</v>
      </c>
      <c r="O67" s="197">
        <v>1.5</v>
      </c>
      <c r="P67" s="197">
        <v>2.06</v>
      </c>
      <c r="Q67" s="197">
        <v>3.04</v>
      </c>
      <c r="R67" s="197">
        <v>0.32</v>
      </c>
      <c r="S67" s="197">
        <v>0.79</v>
      </c>
      <c r="T67" s="197">
        <v>0</v>
      </c>
      <c r="U67" s="197">
        <v>8.69</v>
      </c>
      <c r="V67" s="197">
        <v>0.15</v>
      </c>
      <c r="W67" s="197">
        <v>0.67</v>
      </c>
      <c r="X67" s="197">
        <v>0.74</v>
      </c>
      <c r="Y67" s="197">
        <v>0</v>
      </c>
      <c r="Z67" s="197">
        <v>2.11</v>
      </c>
      <c r="AA67" s="197">
        <v>0</v>
      </c>
      <c r="AB67" s="197">
        <v>0</v>
      </c>
      <c r="AC67" s="197">
        <v>0</v>
      </c>
      <c r="AD67" s="197">
        <v>8.0299999999999994</v>
      </c>
      <c r="AE67" s="197">
        <v>0</v>
      </c>
      <c r="AF67" s="197">
        <v>0</v>
      </c>
      <c r="AG67" s="197">
        <v>0.57999999999999996</v>
      </c>
      <c r="AH67" s="197">
        <v>0</v>
      </c>
      <c r="AI67" s="197">
        <v>0</v>
      </c>
      <c r="AJ67" s="197">
        <v>0</v>
      </c>
      <c r="AK67" s="197">
        <v>10.8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6</v>
      </c>
      <c r="E68" s="197">
        <v>0</v>
      </c>
      <c r="F68" s="197">
        <v>0</v>
      </c>
      <c r="G68" s="197">
        <v>12.41</v>
      </c>
      <c r="H68" s="197">
        <v>0</v>
      </c>
      <c r="I68" s="197">
        <v>0</v>
      </c>
      <c r="J68" s="197">
        <v>15.03</v>
      </c>
      <c r="K68" s="197">
        <v>64.13</v>
      </c>
      <c r="L68" s="197">
        <v>46.06</v>
      </c>
      <c r="M68" s="197">
        <v>0</v>
      </c>
      <c r="N68" s="197">
        <v>0.91</v>
      </c>
      <c r="O68" s="197">
        <v>1.5</v>
      </c>
      <c r="P68" s="197">
        <v>2.06</v>
      </c>
      <c r="Q68" s="197">
        <v>3.04</v>
      </c>
      <c r="R68" s="197">
        <v>0.32</v>
      </c>
      <c r="S68" s="197">
        <v>0.79</v>
      </c>
      <c r="T68" s="197">
        <v>0</v>
      </c>
      <c r="U68" s="197">
        <v>8.69</v>
      </c>
      <c r="V68" s="197">
        <v>0.15</v>
      </c>
      <c r="W68" s="197">
        <v>0.67</v>
      </c>
      <c r="X68" s="197">
        <v>0.74</v>
      </c>
      <c r="Y68" s="197">
        <v>0</v>
      </c>
      <c r="Z68" s="197">
        <v>2.11</v>
      </c>
      <c r="AA68" s="197">
        <v>0</v>
      </c>
      <c r="AB68" s="197">
        <v>0</v>
      </c>
      <c r="AC68" s="197">
        <v>0</v>
      </c>
      <c r="AD68" s="197">
        <v>8.0299999999999994</v>
      </c>
      <c r="AE68" s="197">
        <v>0</v>
      </c>
      <c r="AF68" s="197">
        <v>0</v>
      </c>
      <c r="AG68" s="197">
        <v>0.57999999999999996</v>
      </c>
      <c r="AH68" s="197">
        <v>0</v>
      </c>
      <c r="AI68" s="197">
        <v>0</v>
      </c>
      <c r="AJ68" s="197">
        <v>0</v>
      </c>
      <c r="AK68" s="197">
        <v>10.8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6</v>
      </c>
      <c r="E69" s="197">
        <v>0</v>
      </c>
      <c r="F69" s="197">
        <v>0</v>
      </c>
      <c r="G69" s="197">
        <v>12.41</v>
      </c>
      <c r="H69" s="197">
        <v>0</v>
      </c>
      <c r="I69" s="197">
        <v>0</v>
      </c>
      <c r="J69" s="197">
        <v>15.03</v>
      </c>
      <c r="K69" s="197">
        <v>64.13</v>
      </c>
      <c r="L69" s="197">
        <v>46.06</v>
      </c>
      <c r="M69" s="197">
        <v>0</v>
      </c>
      <c r="N69" s="197">
        <v>0.91</v>
      </c>
      <c r="O69" s="197">
        <v>1.5</v>
      </c>
      <c r="P69" s="197">
        <v>2.06</v>
      </c>
      <c r="Q69" s="197">
        <v>3.04</v>
      </c>
      <c r="R69" s="197">
        <v>0.32</v>
      </c>
      <c r="S69" s="197">
        <v>0.79</v>
      </c>
      <c r="T69" s="197">
        <v>0</v>
      </c>
      <c r="U69" s="197">
        <v>8.69</v>
      </c>
      <c r="V69" s="197">
        <v>0.15</v>
      </c>
      <c r="W69" s="197">
        <v>0.67</v>
      </c>
      <c r="X69" s="197">
        <v>0.74</v>
      </c>
      <c r="Y69" s="197">
        <v>0</v>
      </c>
      <c r="Z69" s="197">
        <v>2.11</v>
      </c>
      <c r="AA69" s="197">
        <v>0</v>
      </c>
      <c r="AB69" s="197">
        <v>0</v>
      </c>
      <c r="AC69" s="197">
        <v>0</v>
      </c>
      <c r="AD69" s="197">
        <v>8.0299999999999994</v>
      </c>
      <c r="AE69" s="197">
        <v>0</v>
      </c>
      <c r="AF69" s="197">
        <v>0</v>
      </c>
      <c r="AG69" s="197">
        <v>0.57999999999999996</v>
      </c>
      <c r="AH69" s="197">
        <v>0</v>
      </c>
      <c r="AI69" s="197">
        <v>0</v>
      </c>
      <c r="AJ69" s="197">
        <v>0</v>
      </c>
      <c r="AK69" s="197">
        <v>10.8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6</v>
      </c>
      <c r="E70" s="197">
        <v>0</v>
      </c>
      <c r="F70" s="197">
        <v>0</v>
      </c>
      <c r="G70" s="197">
        <v>12.41</v>
      </c>
      <c r="H70" s="197">
        <v>0</v>
      </c>
      <c r="I70" s="197">
        <v>0</v>
      </c>
      <c r="J70" s="197">
        <v>15.03</v>
      </c>
      <c r="K70" s="197">
        <v>64.13</v>
      </c>
      <c r="L70" s="197">
        <v>46.06</v>
      </c>
      <c r="M70" s="197">
        <v>0</v>
      </c>
      <c r="N70" s="197">
        <v>0.91</v>
      </c>
      <c r="O70" s="197">
        <v>1.5</v>
      </c>
      <c r="P70" s="197">
        <v>2.06</v>
      </c>
      <c r="Q70" s="197">
        <v>3.04</v>
      </c>
      <c r="R70" s="197">
        <v>0.32</v>
      </c>
      <c r="S70" s="197">
        <v>0.79</v>
      </c>
      <c r="T70" s="197">
        <v>0</v>
      </c>
      <c r="U70" s="197">
        <v>8.69</v>
      </c>
      <c r="V70" s="197">
        <v>0.15</v>
      </c>
      <c r="W70" s="197">
        <v>0.67</v>
      </c>
      <c r="X70" s="197">
        <v>0.74</v>
      </c>
      <c r="Y70" s="197">
        <v>0</v>
      </c>
      <c r="Z70" s="197">
        <v>2.11</v>
      </c>
      <c r="AA70" s="197">
        <v>0</v>
      </c>
      <c r="AB70" s="197">
        <v>0</v>
      </c>
      <c r="AC70" s="197">
        <v>0</v>
      </c>
      <c r="AD70" s="197">
        <v>8.0299999999999994</v>
      </c>
      <c r="AE70" s="197">
        <v>0</v>
      </c>
      <c r="AF70" s="197">
        <v>0</v>
      </c>
      <c r="AG70" s="197">
        <v>0.57999999999999996</v>
      </c>
      <c r="AH70" s="197">
        <v>0</v>
      </c>
      <c r="AI70" s="197">
        <v>0</v>
      </c>
      <c r="AJ70" s="197">
        <v>0</v>
      </c>
      <c r="AK70" s="197">
        <v>10.8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6</v>
      </c>
      <c r="E71" s="197">
        <v>0</v>
      </c>
      <c r="F71" s="197">
        <v>0</v>
      </c>
      <c r="G71" s="197">
        <v>12.41</v>
      </c>
      <c r="H71" s="197">
        <v>0</v>
      </c>
      <c r="I71" s="197">
        <v>0</v>
      </c>
      <c r="J71" s="197">
        <v>15.03</v>
      </c>
      <c r="K71" s="197">
        <v>4.92</v>
      </c>
      <c r="L71" s="197">
        <v>1.94</v>
      </c>
      <c r="M71" s="197">
        <v>0</v>
      </c>
      <c r="N71" s="197">
        <v>0.91</v>
      </c>
      <c r="O71" s="197">
        <v>1.5</v>
      </c>
      <c r="P71" s="197">
        <v>2.06</v>
      </c>
      <c r="Q71" s="197">
        <v>0.15</v>
      </c>
      <c r="R71" s="197">
        <v>0.32</v>
      </c>
      <c r="S71" s="197">
        <v>0.11</v>
      </c>
      <c r="T71" s="197">
        <v>0</v>
      </c>
      <c r="U71" s="197">
        <v>8.69</v>
      </c>
      <c r="V71" s="197">
        <v>0.15</v>
      </c>
      <c r="W71" s="197">
        <v>0.67</v>
      </c>
      <c r="X71" s="197">
        <v>0.74</v>
      </c>
      <c r="Y71" s="197">
        <v>0</v>
      </c>
      <c r="Z71" s="197">
        <v>2.11</v>
      </c>
      <c r="AA71" s="197">
        <v>0</v>
      </c>
      <c r="AB71" s="197">
        <v>0</v>
      </c>
      <c r="AC71" s="197">
        <v>0</v>
      </c>
      <c r="AD71" s="197">
        <v>8.0299999999999994</v>
      </c>
      <c r="AE71" s="197">
        <v>0</v>
      </c>
      <c r="AF71" s="197">
        <v>0</v>
      </c>
      <c r="AG71" s="197">
        <v>0.57999999999999996</v>
      </c>
      <c r="AH71" s="197">
        <v>0</v>
      </c>
      <c r="AI71" s="197">
        <v>0</v>
      </c>
      <c r="AJ71" s="197">
        <v>0</v>
      </c>
      <c r="AK71" s="197">
        <v>10.8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6</v>
      </c>
      <c r="E72" s="197">
        <v>0</v>
      </c>
      <c r="F72" s="197">
        <v>0</v>
      </c>
      <c r="G72" s="197">
        <v>12.41</v>
      </c>
      <c r="H72" s="197">
        <v>0</v>
      </c>
      <c r="I72" s="197">
        <v>0</v>
      </c>
      <c r="J72" s="197">
        <v>15.03</v>
      </c>
      <c r="K72" s="197">
        <v>4.92</v>
      </c>
      <c r="L72" s="197">
        <v>1.94</v>
      </c>
      <c r="M72" s="197">
        <v>0</v>
      </c>
      <c r="N72" s="197">
        <v>0.91</v>
      </c>
      <c r="O72" s="197">
        <v>1.5</v>
      </c>
      <c r="P72" s="197">
        <v>2.06</v>
      </c>
      <c r="Q72" s="197">
        <v>0.15</v>
      </c>
      <c r="R72" s="197">
        <v>0.32</v>
      </c>
      <c r="S72" s="197">
        <v>0.11</v>
      </c>
      <c r="T72" s="197">
        <v>0</v>
      </c>
      <c r="U72" s="197">
        <v>8.69</v>
      </c>
      <c r="V72" s="197">
        <v>0.15</v>
      </c>
      <c r="W72" s="197">
        <v>0.67</v>
      </c>
      <c r="X72" s="197">
        <v>0.74</v>
      </c>
      <c r="Y72" s="197">
        <v>0</v>
      </c>
      <c r="Z72" s="197">
        <v>2.11</v>
      </c>
      <c r="AA72" s="197">
        <v>0</v>
      </c>
      <c r="AB72" s="197">
        <v>0</v>
      </c>
      <c r="AC72" s="197">
        <v>0</v>
      </c>
      <c r="AD72" s="197">
        <v>8.0299999999999994</v>
      </c>
      <c r="AE72" s="197">
        <v>0</v>
      </c>
      <c r="AF72" s="197">
        <v>0</v>
      </c>
      <c r="AG72" s="197">
        <v>0.57999999999999996</v>
      </c>
      <c r="AH72" s="197">
        <v>0</v>
      </c>
      <c r="AI72" s="197">
        <v>0</v>
      </c>
      <c r="AJ72" s="197">
        <v>0</v>
      </c>
      <c r="AK72" s="197">
        <v>10.8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6</v>
      </c>
      <c r="E73" s="197">
        <v>0</v>
      </c>
      <c r="F73" s="197">
        <v>0</v>
      </c>
      <c r="G73" s="197">
        <v>12.41</v>
      </c>
      <c r="H73" s="197">
        <v>0</v>
      </c>
      <c r="I73" s="197">
        <v>0</v>
      </c>
      <c r="J73" s="197">
        <v>15.03</v>
      </c>
      <c r="K73" s="197">
        <v>4.92</v>
      </c>
      <c r="L73" s="197">
        <v>1.94</v>
      </c>
      <c r="M73" s="197">
        <v>0</v>
      </c>
      <c r="N73" s="197">
        <v>0.91</v>
      </c>
      <c r="O73" s="197">
        <v>1.5</v>
      </c>
      <c r="P73" s="197">
        <v>2.06</v>
      </c>
      <c r="Q73" s="197">
        <v>0.15</v>
      </c>
      <c r="R73" s="197">
        <v>0.32</v>
      </c>
      <c r="S73" s="197">
        <v>0.11</v>
      </c>
      <c r="T73" s="197">
        <v>0</v>
      </c>
      <c r="U73" s="197">
        <v>8.69</v>
      </c>
      <c r="V73" s="197">
        <v>0.15</v>
      </c>
      <c r="W73" s="197">
        <v>0.67</v>
      </c>
      <c r="X73" s="197">
        <v>0.74</v>
      </c>
      <c r="Y73" s="197">
        <v>0</v>
      </c>
      <c r="Z73" s="197">
        <v>2.11</v>
      </c>
      <c r="AA73" s="197">
        <v>0</v>
      </c>
      <c r="AB73" s="197">
        <v>0</v>
      </c>
      <c r="AC73" s="197">
        <v>0</v>
      </c>
      <c r="AD73" s="197">
        <v>8.0299999999999994</v>
      </c>
      <c r="AE73" s="197">
        <v>0</v>
      </c>
      <c r="AF73" s="197">
        <v>0</v>
      </c>
      <c r="AG73" s="197">
        <v>0.57999999999999996</v>
      </c>
      <c r="AH73" s="197">
        <v>0</v>
      </c>
      <c r="AI73" s="197">
        <v>0</v>
      </c>
      <c r="AJ73" s="197">
        <v>0</v>
      </c>
      <c r="AK73" s="197">
        <v>10.8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6</v>
      </c>
      <c r="E74" s="197">
        <v>0</v>
      </c>
      <c r="F74" s="197">
        <v>0</v>
      </c>
      <c r="G74" s="197">
        <v>12.41</v>
      </c>
      <c r="H74" s="197">
        <v>0</v>
      </c>
      <c r="I74" s="197">
        <v>0</v>
      </c>
      <c r="J74" s="197">
        <v>15.03</v>
      </c>
      <c r="K74" s="197">
        <v>4.92</v>
      </c>
      <c r="L74" s="197">
        <v>1.94</v>
      </c>
      <c r="M74" s="197">
        <v>0</v>
      </c>
      <c r="N74" s="197">
        <v>0.91</v>
      </c>
      <c r="O74" s="197">
        <v>1.5</v>
      </c>
      <c r="P74" s="197">
        <v>2.06</v>
      </c>
      <c r="Q74" s="197">
        <v>0.15</v>
      </c>
      <c r="R74" s="197">
        <v>0.32</v>
      </c>
      <c r="S74" s="197">
        <v>0.11</v>
      </c>
      <c r="T74" s="197">
        <v>0</v>
      </c>
      <c r="U74" s="197">
        <v>8.69</v>
      </c>
      <c r="V74" s="197">
        <v>0.15</v>
      </c>
      <c r="W74" s="197">
        <v>0.67</v>
      </c>
      <c r="X74" s="197">
        <v>0.74</v>
      </c>
      <c r="Y74" s="197">
        <v>0</v>
      </c>
      <c r="Z74" s="197">
        <v>2.11</v>
      </c>
      <c r="AA74" s="197">
        <v>0</v>
      </c>
      <c r="AB74" s="197">
        <v>0</v>
      </c>
      <c r="AC74" s="197">
        <v>0</v>
      </c>
      <c r="AD74" s="197">
        <v>8.0299999999999994</v>
      </c>
      <c r="AE74" s="197">
        <v>0</v>
      </c>
      <c r="AF74" s="197">
        <v>0</v>
      </c>
      <c r="AG74" s="197">
        <v>0.57999999999999996</v>
      </c>
      <c r="AH74" s="197">
        <v>0</v>
      </c>
      <c r="AI74" s="197">
        <v>0</v>
      </c>
      <c r="AJ74" s="197">
        <v>0</v>
      </c>
      <c r="AK74" s="197">
        <v>0.4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6</v>
      </c>
      <c r="E75" s="197">
        <v>0</v>
      </c>
      <c r="F75" s="197">
        <v>0</v>
      </c>
      <c r="G75" s="197">
        <v>12.41</v>
      </c>
      <c r="H75" s="197">
        <v>0</v>
      </c>
      <c r="I75" s="197">
        <v>0</v>
      </c>
      <c r="J75" s="197">
        <v>15.03</v>
      </c>
      <c r="K75" s="197">
        <v>4.92</v>
      </c>
      <c r="L75" s="197">
        <v>3.02</v>
      </c>
      <c r="M75" s="197">
        <v>0</v>
      </c>
      <c r="N75" s="197">
        <v>0.91</v>
      </c>
      <c r="O75" s="197">
        <v>1.5</v>
      </c>
      <c r="P75" s="197">
        <v>2.06</v>
      </c>
      <c r="Q75" s="197">
        <v>0.15</v>
      </c>
      <c r="R75" s="197">
        <v>0.32</v>
      </c>
      <c r="S75" s="197">
        <v>0.11</v>
      </c>
      <c r="T75" s="197">
        <v>0</v>
      </c>
      <c r="U75" s="197">
        <v>8.69</v>
      </c>
      <c r="V75" s="197">
        <v>0.15</v>
      </c>
      <c r="W75" s="197">
        <v>0.67</v>
      </c>
      <c r="X75" s="197">
        <v>0.74</v>
      </c>
      <c r="Y75" s="197">
        <v>0</v>
      </c>
      <c r="Z75" s="197">
        <v>2.11</v>
      </c>
      <c r="AA75" s="197">
        <v>0</v>
      </c>
      <c r="AB75" s="197">
        <v>0</v>
      </c>
      <c r="AC75" s="197">
        <v>0</v>
      </c>
      <c r="AD75" s="197">
        <v>8.27</v>
      </c>
      <c r="AE75" s="197">
        <v>0</v>
      </c>
      <c r="AF75" s="197">
        <v>0</v>
      </c>
      <c r="AG75" s="197">
        <v>0.57999999999999996</v>
      </c>
      <c r="AH75" s="197">
        <v>0</v>
      </c>
      <c r="AI75" s="197">
        <v>8.0399999999999991</v>
      </c>
      <c r="AJ75" s="197">
        <v>0</v>
      </c>
      <c r="AK75" s="197">
        <v>0.4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6</v>
      </c>
      <c r="E76" s="197">
        <v>0</v>
      </c>
      <c r="F76" s="197">
        <v>0</v>
      </c>
      <c r="G76" s="197">
        <v>12.41</v>
      </c>
      <c r="H76" s="197">
        <v>0</v>
      </c>
      <c r="I76" s="197">
        <v>0</v>
      </c>
      <c r="J76" s="197">
        <v>15.03</v>
      </c>
      <c r="K76" s="197">
        <v>4.92</v>
      </c>
      <c r="L76" s="197">
        <v>1.94</v>
      </c>
      <c r="M76" s="197">
        <v>0</v>
      </c>
      <c r="N76" s="197">
        <v>0.91</v>
      </c>
      <c r="O76" s="197">
        <v>1.5</v>
      </c>
      <c r="P76" s="197">
        <v>2.06</v>
      </c>
      <c r="Q76" s="197">
        <v>0.15</v>
      </c>
      <c r="R76" s="197">
        <v>0.32</v>
      </c>
      <c r="S76" s="197">
        <v>0.11</v>
      </c>
      <c r="T76" s="197">
        <v>0</v>
      </c>
      <c r="U76" s="197">
        <v>8.69</v>
      </c>
      <c r="V76" s="197">
        <v>0.15</v>
      </c>
      <c r="W76" s="197">
        <v>0.67</v>
      </c>
      <c r="X76" s="197">
        <v>0.74</v>
      </c>
      <c r="Y76" s="197">
        <v>0</v>
      </c>
      <c r="Z76" s="197">
        <v>2.11</v>
      </c>
      <c r="AA76" s="197">
        <v>0</v>
      </c>
      <c r="AB76" s="197">
        <v>0</v>
      </c>
      <c r="AC76" s="197">
        <v>0</v>
      </c>
      <c r="AD76" s="197">
        <v>7.79</v>
      </c>
      <c r="AE76" s="197">
        <v>0</v>
      </c>
      <c r="AF76" s="197">
        <v>0</v>
      </c>
      <c r="AG76" s="197">
        <v>0.57999999999999996</v>
      </c>
      <c r="AH76" s="197">
        <v>0</v>
      </c>
      <c r="AI76" s="197">
        <v>8.0399999999999991</v>
      </c>
      <c r="AJ76" s="197">
        <v>0</v>
      </c>
      <c r="AK76" s="197">
        <v>0.4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6</v>
      </c>
      <c r="E77" s="197">
        <v>0</v>
      </c>
      <c r="F77" s="197">
        <v>0</v>
      </c>
      <c r="G77" s="197">
        <v>12.41</v>
      </c>
      <c r="H77" s="197">
        <v>0</v>
      </c>
      <c r="I77" s="197">
        <v>0</v>
      </c>
      <c r="J77" s="197">
        <v>15.03</v>
      </c>
      <c r="K77" s="197">
        <v>4.92</v>
      </c>
      <c r="L77" s="197">
        <v>1.94</v>
      </c>
      <c r="M77" s="197">
        <v>0</v>
      </c>
      <c r="N77" s="197">
        <v>0.91</v>
      </c>
      <c r="O77" s="197">
        <v>1.5</v>
      </c>
      <c r="P77" s="197">
        <v>2.06</v>
      </c>
      <c r="Q77" s="197">
        <v>0.15</v>
      </c>
      <c r="R77" s="197">
        <v>0.32</v>
      </c>
      <c r="S77" s="197">
        <v>0.11</v>
      </c>
      <c r="T77" s="197">
        <v>0</v>
      </c>
      <c r="U77" s="197">
        <v>8.69</v>
      </c>
      <c r="V77" s="197">
        <v>0.15</v>
      </c>
      <c r="W77" s="197">
        <v>0.67</v>
      </c>
      <c r="X77" s="197">
        <v>0.74</v>
      </c>
      <c r="Y77" s="197">
        <v>0</v>
      </c>
      <c r="Z77" s="197">
        <v>2.11</v>
      </c>
      <c r="AA77" s="197">
        <v>0</v>
      </c>
      <c r="AB77" s="197">
        <v>0</v>
      </c>
      <c r="AC77" s="197">
        <v>0</v>
      </c>
      <c r="AD77" s="197">
        <v>7.79</v>
      </c>
      <c r="AE77" s="197">
        <v>0</v>
      </c>
      <c r="AF77" s="197">
        <v>0</v>
      </c>
      <c r="AG77" s="197">
        <v>19.440000000000001</v>
      </c>
      <c r="AH77" s="197">
        <v>0</v>
      </c>
      <c r="AI77" s="197">
        <v>8.0399999999999991</v>
      </c>
      <c r="AJ77" s="197">
        <v>0</v>
      </c>
      <c r="AK77" s="197">
        <v>0.4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5.87</v>
      </c>
      <c r="E78" s="197">
        <v>0</v>
      </c>
      <c r="F78" s="197">
        <v>0</v>
      </c>
      <c r="G78" s="197">
        <v>12.41</v>
      </c>
      <c r="H78" s="197">
        <v>0</v>
      </c>
      <c r="I78" s="197">
        <v>0</v>
      </c>
      <c r="J78" s="197">
        <v>15.03</v>
      </c>
      <c r="K78" s="197">
        <v>4.92</v>
      </c>
      <c r="L78" s="197">
        <v>1.94</v>
      </c>
      <c r="M78" s="197">
        <v>0</v>
      </c>
      <c r="N78" s="197">
        <v>0.91</v>
      </c>
      <c r="O78" s="197">
        <v>1.5</v>
      </c>
      <c r="P78" s="197">
        <v>2.06</v>
      </c>
      <c r="Q78" s="197">
        <v>0.15</v>
      </c>
      <c r="R78" s="197">
        <v>0.32</v>
      </c>
      <c r="S78" s="197">
        <v>0.11</v>
      </c>
      <c r="T78" s="197">
        <v>0</v>
      </c>
      <c r="U78" s="197">
        <v>8.69</v>
      </c>
      <c r="V78" s="197">
        <v>0.15</v>
      </c>
      <c r="W78" s="197">
        <v>0.67</v>
      </c>
      <c r="X78" s="197">
        <v>0.74</v>
      </c>
      <c r="Y78" s="197">
        <v>0</v>
      </c>
      <c r="Z78" s="197">
        <v>2.11</v>
      </c>
      <c r="AA78" s="197">
        <v>0</v>
      </c>
      <c r="AB78" s="197">
        <v>0</v>
      </c>
      <c r="AC78" s="197">
        <v>0</v>
      </c>
      <c r="AD78" s="197">
        <v>7.79</v>
      </c>
      <c r="AE78" s="197">
        <v>0</v>
      </c>
      <c r="AF78" s="197">
        <v>0</v>
      </c>
      <c r="AG78" s="197">
        <v>18.739999999999998</v>
      </c>
      <c r="AH78" s="197">
        <v>0</v>
      </c>
      <c r="AI78" s="197">
        <v>8.0399999999999991</v>
      </c>
      <c r="AJ78" s="197">
        <v>0</v>
      </c>
      <c r="AK78" s="197">
        <v>0.4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5.87</v>
      </c>
      <c r="E79" s="197">
        <v>0</v>
      </c>
      <c r="F79" s="197">
        <v>0</v>
      </c>
      <c r="G79" s="197">
        <v>12.41</v>
      </c>
      <c r="H79" s="197">
        <v>0</v>
      </c>
      <c r="I79" s="197">
        <v>0</v>
      </c>
      <c r="J79" s="197">
        <v>15.03</v>
      </c>
      <c r="K79" s="197">
        <v>4.92</v>
      </c>
      <c r="L79" s="197">
        <v>1.94</v>
      </c>
      <c r="M79" s="197">
        <v>0</v>
      </c>
      <c r="N79" s="197">
        <v>0.91</v>
      </c>
      <c r="O79" s="197">
        <v>1.5</v>
      </c>
      <c r="P79" s="197">
        <v>2.06</v>
      </c>
      <c r="Q79" s="197">
        <v>0.15</v>
      </c>
      <c r="R79" s="197">
        <v>0.32</v>
      </c>
      <c r="S79" s="197">
        <v>0.11</v>
      </c>
      <c r="T79" s="197">
        <v>0</v>
      </c>
      <c r="U79" s="197">
        <v>8.69</v>
      </c>
      <c r="V79" s="197">
        <v>0.15</v>
      </c>
      <c r="W79" s="197">
        <v>0.67</v>
      </c>
      <c r="X79" s="197">
        <v>0.74</v>
      </c>
      <c r="Y79" s="197">
        <v>0</v>
      </c>
      <c r="Z79" s="197">
        <v>2.11</v>
      </c>
      <c r="AA79" s="197">
        <v>0</v>
      </c>
      <c r="AB79" s="197">
        <v>0</v>
      </c>
      <c r="AC79" s="197">
        <v>0</v>
      </c>
      <c r="AD79" s="197">
        <v>7.79</v>
      </c>
      <c r="AE79" s="197">
        <v>0</v>
      </c>
      <c r="AF79" s="197">
        <v>0</v>
      </c>
      <c r="AG79" s="197">
        <v>18.739999999999998</v>
      </c>
      <c r="AH79" s="197">
        <v>0</v>
      </c>
      <c r="AI79" s="197">
        <v>8.0399999999999991</v>
      </c>
      <c r="AJ79" s="197">
        <v>0</v>
      </c>
      <c r="AK79" s="197">
        <v>0.4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5.87</v>
      </c>
      <c r="E80" s="197">
        <v>0</v>
      </c>
      <c r="F80" s="197">
        <v>0</v>
      </c>
      <c r="G80" s="197">
        <v>12.41</v>
      </c>
      <c r="H80" s="197">
        <v>0</v>
      </c>
      <c r="I80" s="197">
        <v>0</v>
      </c>
      <c r="J80" s="197">
        <v>15.03</v>
      </c>
      <c r="K80" s="197">
        <v>4.92</v>
      </c>
      <c r="L80" s="197">
        <v>1.94</v>
      </c>
      <c r="M80" s="197">
        <v>0</v>
      </c>
      <c r="N80" s="197">
        <v>0.91</v>
      </c>
      <c r="O80" s="197">
        <v>1.5</v>
      </c>
      <c r="P80" s="197">
        <v>2.06</v>
      </c>
      <c r="Q80" s="197">
        <v>0.15</v>
      </c>
      <c r="R80" s="197">
        <v>0.32</v>
      </c>
      <c r="S80" s="197">
        <v>0.11</v>
      </c>
      <c r="T80" s="197">
        <v>0</v>
      </c>
      <c r="U80" s="197">
        <v>8.69</v>
      </c>
      <c r="V80" s="197">
        <v>0.15</v>
      </c>
      <c r="W80" s="197">
        <v>0.67</v>
      </c>
      <c r="X80" s="197">
        <v>0.74</v>
      </c>
      <c r="Y80" s="197">
        <v>0</v>
      </c>
      <c r="Z80" s="197">
        <v>2.11</v>
      </c>
      <c r="AA80" s="197">
        <v>0</v>
      </c>
      <c r="AB80" s="197">
        <v>0</v>
      </c>
      <c r="AC80" s="197">
        <v>0</v>
      </c>
      <c r="AD80" s="197">
        <v>7.79</v>
      </c>
      <c r="AE80" s="197">
        <v>0</v>
      </c>
      <c r="AF80" s="197">
        <v>0</v>
      </c>
      <c r="AG80" s="197">
        <v>18.739999999999998</v>
      </c>
      <c r="AH80" s="197">
        <v>0</v>
      </c>
      <c r="AI80" s="197">
        <v>8.0399999999999991</v>
      </c>
      <c r="AJ80" s="197">
        <v>0</v>
      </c>
      <c r="AK80" s="197">
        <v>0.4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5.87</v>
      </c>
      <c r="E81" s="197">
        <v>0</v>
      </c>
      <c r="F81" s="197">
        <v>0</v>
      </c>
      <c r="G81" s="197">
        <v>12.41</v>
      </c>
      <c r="H81" s="197">
        <v>0</v>
      </c>
      <c r="I81" s="197">
        <v>0</v>
      </c>
      <c r="J81" s="197">
        <v>15.03</v>
      </c>
      <c r="K81" s="197">
        <v>4.92</v>
      </c>
      <c r="L81" s="197">
        <v>1.94</v>
      </c>
      <c r="M81" s="197">
        <v>0</v>
      </c>
      <c r="N81" s="197">
        <v>0.91</v>
      </c>
      <c r="O81" s="197">
        <v>1.5</v>
      </c>
      <c r="P81" s="197">
        <v>2.06</v>
      </c>
      <c r="Q81" s="197">
        <v>0.15</v>
      </c>
      <c r="R81" s="197">
        <v>0.32</v>
      </c>
      <c r="S81" s="197">
        <v>0.11</v>
      </c>
      <c r="T81" s="197">
        <v>0</v>
      </c>
      <c r="U81" s="197">
        <v>8.69</v>
      </c>
      <c r="V81" s="197">
        <v>0.15</v>
      </c>
      <c r="W81" s="197">
        <v>0.76</v>
      </c>
      <c r="X81" s="197">
        <v>0.74</v>
      </c>
      <c r="Y81" s="197">
        <v>0</v>
      </c>
      <c r="Z81" s="197">
        <v>2.11</v>
      </c>
      <c r="AA81" s="197">
        <v>0</v>
      </c>
      <c r="AB81" s="197">
        <v>0</v>
      </c>
      <c r="AC81" s="197">
        <v>0</v>
      </c>
      <c r="AD81" s="197">
        <v>7.79</v>
      </c>
      <c r="AE81" s="197">
        <v>0</v>
      </c>
      <c r="AF81" s="197">
        <v>0</v>
      </c>
      <c r="AG81" s="197">
        <v>18.739999999999998</v>
      </c>
      <c r="AH81" s="197">
        <v>0</v>
      </c>
      <c r="AI81" s="197">
        <v>8.0399999999999991</v>
      </c>
      <c r="AJ81" s="197">
        <v>0</v>
      </c>
      <c r="AK81" s="197">
        <v>0.4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6.13</v>
      </c>
      <c r="E82" s="197">
        <v>0</v>
      </c>
      <c r="F82" s="197">
        <v>0</v>
      </c>
      <c r="G82" s="197">
        <v>12.41</v>
      </c>
      <c r="H82" s="197">
        <v>0</v>
      </c>
      <c r="I82" s="197">
        <v>0</v>
      </c>
      <c r="J82" s="197">
        <v>15.03</v>
      </c>
      <c r="K82" s="197">
        <v>4.92</v>
      </c>
      <c r="L82" s="197">
        <v>1.94</v>
      </c>
      <c r="M82" s="197">
        <v>0</v>
      </c>
      <c r="N82" s="197">
        <v>0.91</v>
      </c>
      <c r="O82" s="197">
        <v>1.5</v>
      </c>
      <c r="P82" s="197">
        <v>2.06</v>
      </c>
      <c r="Q82" s="197">
        <v>0.15</v>
      </c>
      <c r="R82" s="197">
        <v>0.32</v>
      </c>
      <c r="S82" s="197">
        <v>0.11</v>
      </c>
      <c r="T82" s="197">
        <v>0</v>
      </c>
      <c r="U82" s="197">
        <v>8.69</v>
      </c>
      <c r="V82" s="197">
        <v>0.15</v>
      </c>
      <c r="W82" s="197">
        <v>0.76</v>
      </c>
      <c r="X82" s="197">
        <v>0.74</v>
      </c>
      <c r="Y82" s="197">
        <v>0</v>
      </c>
      <c r="Z82" s="197">
        <v>2.11</v>
      </c>
      <c r="AA82" s="197">
        <v>0</v>
      </c>
      <c r="AB82" s="197">
        <v>0</v>
      </c>
      <c r="AC82" s="197">
        <v>0</v>
      </c>
      <c r="AD82" s="197">
        <v>7.79</v>
      </c>
      <c r="AE82" s="197">
        <v>0</v>
      </c>
      <c r="AF82" s="197">
        <v>0</v>
      </c>
      <c r="AG82" s="197">
        <v>18.739999999999998</v>
      </c>
      <c r="AH82" s="197">
        <v>0</v>
      </c>
      <c r="AI82" s="197">
        <v>8.0399999999999991</v>
      </c>
      <c r="AJ82" s="197">
        <v>0</v>
      </c>
      <c r="AK82" s="197">
        <v>0.4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6.13</v>
      </c>
      <c r="E83" s="197">
        <v>0</v>
      </c>
      <c r="F83" s="197">
        <v>0</v>
      </c>
      <c r="G83" s="197">
        <v>12.41</v>
      </c>
      <c r="H83" s="197">
        <v>0</v>
      </c>
      <c r="I83" s="197">
        <v>0</v>
      </c>
      <c r="J83" s="197">
        <v>15.03</v>
      </c>
      <c r="K83" s="197">
        <v>4.92</v>
      </c>
      <c r="L83" s="197">
        <v>1.94</v>
      </c>
      <c r="M83" s="197">
        <v>0</v>
      </c>
      <c r="N83" s="197">
        <v>0.91</v>
      </c>
      <c r="O83" s="197">
        <v>1.5</v>
      </c>
      <c r="P83" s="197">
        <v>2.06</v>
      </c>
      <c r="Q83" s="197">
        <v>0.15</v>
      </c>
      <c r="R83" s="197">
        <v>0.32</v>
      </c>
      <c r="S83" s="197">
        <v>0.11</v>
      </c>
      <c r="T83" s="197">
        <v>0</v>
      </c>
      <c r="U83" s="197">
        <v>8.69</v>
      </c>
      <c r="V83" s="197">
        <v>0.15</v>
      </c>
      <c r="W83" s="197">
        <v>0.67</v>
      </c>
      <c r="X83" s="197">
        <v>0.74</v>
      </c>
      <c r="Y83" s="197">
        <v>0</v>
      </c>
      <c r="Z83" s="197">
        <v>2.11</v>
      </c>
      <c r="AA83" s="197">
        <v>0</v>
      </c>
      <c r="AB83" s="197">
        <v>0</v>
      </c>
      <c r="AC83" s="197">
        <v>0</v>
      </c>
      <c r="AD83" s="197">
        <v>7.79</v>
      </c>
      <c r="AE83" s="197">
        <v>0</v>
      </c>
      <c r="AF83" s="197">
        <v>0</v>
      </c>
      <c r="AG83" s="197">
        <v>18.739999999999998</v>
      </c>
      <c r="AH83" s="197">
        <v>0</v>
      </c>
      <c r="AI83" s="197">
        <v>8.0399999999999991</v>
      </c>
      <c r="AJ83" s="197">
        <v>0</v>
      </c>
      <c r="AK83" s="197">
        <v>0.4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6.13</v>
      </c>
      <c r="E84" s="197">
        <v>0</v>
      </c>
      <c r="F84" s="197">
        <v>0</v>
      </c>
      <c r="G84" s="197">
        <v>12.41</v>
      </c>
      <c r="H84" s="197">
        <v>0</v>
      </c>
      <c r="I84" s="197">
        <v>0</v>
      </c>
      <c r="J84" s="197">
        <v>15.03</v>
      </c>
      <c r="K84" s="197">
        <v>4.92</v>
      </c>
      <c r="L84" s="197">
        <v>1.94</v>
      </c>
      <c r="M84" s="197">
        <v>0</v>
      </c>
      <c r="N84" s="197">
        <v>0.91</v>
      </c>
      <c r="O84" s="197">
        <v>1.5</v>
      </c>
      <c r="P84" s="197">
        <v>2.06</v>
      </c>
      <c r="Q84" s="197">
        <v>0.15</v>
      </c>
      <c r="R84" s="197">
        <v>0.32</v>
      </c>
      <c r="S84" s="197">
        <v>0.11</v>
      </c>
      <c r="T84" s="197">
        <v>0</v>
      </c>
      <c r="U84" s="197">
        <v>8.69</v>
      </c>
      <c r="V84" s="197">
        <v>0.15</v>
      </c>
      <c r="W84" s="197">
        <v>0.67</v>
      </c>
      <c r="X84" s="197">
        <v>0.74</v>
      </c>
      <c r="Y84" s="197">
        <v>0</v>
      </c>
      <c r="Z84" s="197">
        <v>2.11</v>
      </c>
      <c r="AA84" s="197">
        <v>0</v>
      </c>
      <c r="AB84" s="197">
        <v>0</v>
      </c>
      <c r="AC84" s="197">
        <v>0</v>
      </c>
      <c r="AD84" s="197">
        <v>7.79</v>
      </c>
      <c r="AE84" s="197">
        <v>0</v>
      </c>
      <c r="AF84" s="197">
        <v>0</v>
      </c>
      <c r="AG84" s="197">
        <v>18.739999999999998</v>
      </c>
      <c r="AH84" s="197">
        <v>0</v>
      </c>
      <c r="AI84" s="197">
        <v>8.0399999999999991</v>
      </c>
      <c r="AJ84" s="197">
        <v>0</v>
      </c>
      <c r="AK84" s="197">
        <v>0.4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6.13</v>
      </c>
      <c r="E85" s="197">
        <v>0</v>
      </c>
      <c r="F85" s="197">
        <v>0</v>
      </c>
      <c r="G85" s="197">
        <v>12.41</v>
      </c>
      <c r="H85" s="197">
        <v>0</v>
      </c>
      <c r="I85" s="197">
        <v>0</v>
      </c>
      <c r="J85" s="197">
        <v>18.37</v>
      </c>
      <c r="K85" s="197">
        <v>4.92</v>
      </c>
      <c r="L85" s="197">
        <v>1.94</v>
      </c>
      <c r="M85" s="197">
        <v>0</v>
      </c>
      <c r="N85" s="197">
        <v>0.91</v>
      </c>
      <c r="O85" s="197">
        <v>1.5</v>
      </c>
      <c r="P85" s="197">
        <v>2.06</v>
      </c>
      <c r="Q85" s="197">
        <v>0.15</v>
      </c>
      <c r="R85" s="197">
        <v>0.32</v>
      </c>
      <c r="S85" s="197">
        <v>0.11</v>
      </c>
      <c r="T85" s="197">
        <v>0</v>
      </c>
      <c r="U85" s="197">
        <v>8.69</v>
      </c>
      <c r="V85" s="197">
        <v>0.15</v>
      </c>
      <c r="W85" s="197">
        <v>0.56999999999999995</v>
      </c>
      <c r="X85" s="197">
        <v>0.74</v>
      </c>
      <c r="Y85" s="197">
        <v>0</v>
      </c>
      <c r="Z85" s="197">
        <v>2.11</v>
      </c>
      <c r="AA85" s="197">
        <v>0</v>
      </c>
      <c r="AB85" s="197">
        <v>0</v>
      </c>
      <c r="AC85" s="197">
        <v>0</v>
      </c>
      <c r="AD85" s="197">
        <v>7.79</v>
      </c>
      <c r="AE85" s="197">
        <v>0</v>
      </c>
      <c r="AF85" s="197">
        <v>0</v>
      </c>
      <c r="AG85" s="197">
        <v>18.739999999999998</v>
      </c>
      <c r="AH85" s="197">
        <v>0</v>
      </c>
      <c r="AI85" s="197">
        <v>8.0399999999999991</v>
      </c>
      <c r="AJ85" s="197">
        <v>0</v>
      </c>
      <c r="AK85" s="197">
        <v>0.4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6.27</v>
      </c>
      <c r="E86" s="197">
        <v>0</v>
      </c>
      <c r="F86" s="197">
        <v>0</v>
      </c>
      <c r="G86" s="197">
        <v>12.41</v>
      </c>
      <c r="H86" s="197">
        <v>0</v>
      </c>
      <c r="I86" s="197">
        <v>0</v>
      </c>
      <c r="J86" s="197">
        <v>18.37</v>
      </c>
      <c r="K86" s="197">
        <v>4.92</v>
      </c>
      <c r="L86" s="197">
        <v>1.94</v>
      </c>
      <c r="M86" s="197">
        <v>0</v>
      </c>
      <c r="N86" s="197">
        <v>0.91</v>
      </c>
      <c r="O86" s="197">
        <v>1.5</v>
      </c>
      <c r="P86" s="197">
        <v>2.06</v>
      </c>
      <c r="Q86" s="197">
        <v>0.15</v>
      </c>
      <c r="R86" s="197">
        <v>0.32</v>
      </c>
      <c r="S86" s="197">
        <v>0.11</v>
      </c>
      <c r="T86" s="197">
        <v>0</v>
      </c>
      <c r="U86" s="197">
        <v>8.69</v>
      </c>
      <c r="V86" s="197">
        <v>0.15</v>
      </c>
      <c r="W86" s="197">
        <v>0.56999999999999995</v>
      </c>
      <c r="X86" s="197">
        <v>0.74</v>
      </c>
      <c r="Y86" s="197">
        <v>0</v>
      </c>
      <c r="Z86" s="197">
        <v>2.11</v>
      </c>
      <c r="AA86" s="197">
        <v>0</v>
      </c>
      <c r="AB86" s="197">
        <v>0</v>
      </c>
      <c r="AC86" s="197">
        <v>0</v>
      </c>
      <c r="AD86" s="197">
        <v>7.79</v>
      </c>
      <c r="AE86" s="197">
        <v>0</v>
      </c>
      <c r="AF86" s="197">
        <v>0</v>
      </c>
      <c r="AG86" s="197">
        <v>18.739999999999998</v>
      </c>
      <c r="AH86" s="197">
        <v>0</v>
      </c>
      <c r="AI86" s="197">
        <v>8.0399999999999991</v>
      </c>
      <c r="AJ86" s="197">
        <v>0</v>
      </c>
      <c r="AK86" s="197">
        <v>0.4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6.27</v>
      </c>
      <c r="E87" s="197">
        <v>0</v>
      </c>
      <c r="F87" s="197">
        <v>0</v>
      </c>
      <c r="G87" s="197">
        <v>12.41</v>
      </c>
      <c r="H87" s="197">
        <v>0</v>
      </c>
      <c r="I87" s="197">
        <v>0</v>
      </c>
      <c r="J87" s="197">
        <v>18.37</v>
      </c>
      <c r="K87" s="197">
        <v>4.92</v>
      </c>
      <c r="L87" s="197">
        <v>1.94</v>
      </c>
      <c r="M87" s="197">
        <v>0</v>
      </c>
      <c r="N87" s="197">
        <v>0.91</v>
      </c>
      <c r="O87" s="197">
        <v>1.5</v>
      </c>
      <c r="P87" s="197">
        <v>2.06</v>
      </c>
      <c r="Q87" s="197">
        <v>0.15</v>
      </c>
      <c r="R87" s="197">
        <v>0.32</v>
      </c>
      <c r="S87" s="197">
        <v>0.11</v>
      </c>
      <c r="T87" s="197">
        <v>0</v>
      </c>
      <c r="U87" s="197">
        <v>8.69</v>
      </c>
      <c r="V87" s="197">
        <v>0.15</v>
      </c>
      <c r="W87" s="197">
        <v>0.56999999999999995</v>
      </c>
      <c r="X87" s="197">
        <v>0.74</v>
      </c>
      <c r="Y87" s="197">
        <v>0</v>
      </c>
      <c r="Z87" s="197">
        <v>2.11</v>
      </c>
      <c r="AA87" s="197">
        <v>0</v>
      </c>
      <c r="AB87" s="197">
        <v>0</v>
      </c>
      <c r="AC87" s="197">
        <v>0</v>
      </c>
      <c r="AD87" s="197">
        <v>7.55</v>
      </c>
      <c r="AE87" s="197">
        <v>0</v>
      </c>
      <c r="AF87" s="197">
        <v>0</v>
      </c>
      <c r="AG87" s="197">
        <v>18.739999999999998</v>
      </c>
      <c r="AH87" s="197">
        <v>0</v>
      </c>
      <c r="AI87" s="197">
        <v>8.0399999999999991</v>
      </c>
      <c r="AJ87" s="197">
        <v>0</v>
      </c>
      <c r="AK87" s="197">
        <v>0.4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6.27</v>
      </c>
      <c r="E88" s="197">
        <v>0</v>
      </c>
      <c r="F88" s="197">
        <v>0</v>
      </c>
      <c r="G88" s="197">
        <v>12.41</v>
      </c>
      <c r="H88" s="197">
        <v>0</v>
      </c>
      <c r="I88" s="197">
        <v>0</v>
      </c>
      <c r="J88" s="197">
        <v>18.37</v>
      </c>
      <c r="K88" s="197">
        <v>4.92</v>
      </c>
      <c r="L88" s="197">
        <v>1.94</v>
      </c>
      <c r="M88" s="197">
        <v>0</v>
      </c>
      <c r="N88" s="197">
        <v>0.91</v>
      </c>
      <c r="O88" s="197">
        <v>1.5</v>
      </c>
      <c r="P88" s="197">
        <v>2.06</v>
      </c>
      <c r="Q88" s="197">
        <v>0.15</v>
      </c>
      <c r="R88" s="197">
        <v>0.32</v>
      </c>
      <c r="S88" s="197">
        <v>0.11</v>
      </c>
      <c r="T88" s="197">
        <v>0</v>
      </c>
      <c r="U88" s="197">
        <v>8.69</v>
      </c>
      <c r="V88" s="197">
        <v>0.15</v>
      </c>
      <c r="W88" s="197">
        <v>0.56999999999999995</v>
      </c>
      <c r="X88" s="197">
        <v>0.74</v>
      </c>
      <c r="Y88" s="197">
        <v>0</v>
      </c>
      <c r="Z88" s="197">
        <v>2.11</v>
      </c>
      <c r="AA88" s="197">
        <v>0</v>
      </c>
      <c r="AB88" s="197">
        <v>0</v>
      </c>
      <c r="AC88" s="197">
        <v>0</v>
      </c>
      <c r="AD88" s="197">
        <v>7.55</v>
      </c>
      <c r="AE88" s="197">
        <v>0</v>
      </c>
      <c r="AF88" s="197">
        <v>0</v>
      </c>
      <c r="AG88" s="197">
        <v>18.739999999999998</v>
      </c>
      <c r="AH88" s="197">
        <v>0</v>
      </c>
      <c r="AI88" s="197">
        <v>8.0399999999999991</v>
      </c>
      <c r="AJ88" s="197">
        <v>0</v>
      </c>
      <c r="AK88" s="197">
        <v>0.4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6.27</v>
      </c>
      <c r="E89" s="197">
        <v>0</v>
      </c>
      <c r="F89" s="197">
        <v>0</v>
      </c>
      <c r="G89" s="197">
        <v>12.41</v>
      </c>
      <c r="H89" s="197">
        <v>0</v>
      </c>
      <c r="I89" s="197">
        <v>0</v>
      </c>
      <c r="J89" s="197">
        <v>18.37</v>
      </c>
      <c r="K89" s="197">
        <v>4.92</v>
      </c>
      <c r="L89" s="197">
        <v>1.94</v>
      </c>
      <c r="M89" s="197">
        <v>0</v>
      </c>
      <c r="N89" s="197">
        <v>0.91</v>
      </c>
      <c r="O89" s="197">
        <v>1.5</v>
      </c>
      <c r="P89" s="197">
        <v>2.06</v>
      </c>
      <c r="Q89" s="197">
        <v>0.15</v>
      </c>
      <c r="R89" s="197">
        <v>0.32</v>
      </c>
      <c r="S89" s="197">
        <v>0.11</v>
      </c>
      <c r="T89" s="197">
        <v>0</v>
      </c>
      <c r="U89" s="197">
        <v>8.69</v>
      </c>
      <c r="V89" s="197">
        <v>0.15</v>
      </c>
      <c r="W89" s="197">
        <v>0.56999999999999995</v>
      </c>
      <c r="X89" s="197">
        <v>0.74</v>
      </c>
      <c r="Y89" s="197">
        <v>0</v>
      </c>
      <c r="Z89" s="197">
        <v>2.11</v>
      </c>
      <c r="AA89" s="197">
        <v>0</v>
      </c>
      <c r="AB89" s="197">
        <v>0</v>
      </c>
      <c r="AC89" s="197">
        <v>0</v>
      </c>
      <c r="AD89" s="197">
        <v>7.55</v>
      </c>
      <c r="AE89" s="197">
        <v>0</v>
      </c>
      <c r="AF89" s="197">
        <v>0</v>
      </c>
      <c r="AG89" s="197">
        <v>18.739999999999998</v>
      </c>
      <c r="AH89" s="197">
        <v>0</v>
      </c>
      <c r="AI89" s="197">
        <v>8.0399999999999991</v>
      </c>
      <c r="AJ89" s="197">
        <v>0</v>
      </c>
      <c r="AK89" s="197">
        <v>0.4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6.27</v>
      </c>
      <c r="E90" s="197">
        <v>0</v>
      </c>
      <c r="F90" s="197">
        <v>0</v>
      </c>
      <c r="G90" s="197">
        <v>12.41</v>
      </c>
      <c r="H90" s="197">
        <v>0</v>
      </c>
      <c r="I90" s="197">
        <v>0</v>
      </c>
      <c r="J90" s="197">
        <v>18.37</v>
      </c>
      <c r="K90" s="197">
        <v>4.92</v>
      </c>
      <c r="L90" s="197">
        <v>1.94</v>
      </c>
      <c r="M90" s="197">
        <v>0</v>
      </c>
      <c r="N90" s="197">
        <v>0.91</v>
      </c>
      <c r="O90" s="197">
        <v>1.5</v>
      </c>
      <c r="P90" s="197">
        <v>2.06</v>
      </c>
      <c r="Q90" s="197">
        <v>0.15</v>
      </c>
      <c r="R90" s="197">
        <v>0.32</v>
      </c>
      <c r="S90" s="197">
        <v>0.11</v>
      </c>
      <c r="T90" s="197">
        <v>0</v>
      </c>
      <c r="U90" s="197">
        <v>8.69</v>
      </c>
      <c r="V90" s="197">
        <v>0.15</v>
      </c>
      <c r="W90" s="197">
        <v>0.56999999999999995</v>
      </c>
      <c r="X90" s="197">
        <v>0.74</v>
      </c>
      <c r="Y90" s="197">
        <v>0</v>
      </c>
      <c r="Z90" s="197">
        <v>2.11</v>
      </c>
      <c r="AA90" s="197">
        <v>0</v>
      </c>
      <c r="AB90" s="197">
        <v>0</v>
      </c>
      <c r="AC90" s="197">
        <v>0</v>
      </c>
      <c r="AD90" s="197">
        <v>7.55</v>
      </c>
      <c r="AE90" s="197">
        <v>0</v>
      </c>
      <c r="AF90" s="197">
        <v>0</v>
      </c>
      <c r="AG90" s="197">
        <v>18.739999999999998</v>
      </c>
      <c r="AH90" s="197">
        <v>0</v>
      </c>
      <c r="AI90" s="197">
        <v>8.0399999999999991</v>
      </c>
      <c r="AJ90" s="197">
        <v>0</v>
      </c>
      <c r="AK90" s="197">
        <v>0.4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6.27</v>
      </c>
      <c r="E91" s="197">
        <v>0</v>
      </c>
      <c r="F91" s="197">
        <v>0</v>
      </c>
      <c r="G91" s="197">
        <v>12.41</v>
      </c>
      <c r="H91" s="197">
        <v>0</v>
      </c>
      <c r="I91" s="197">
        <v>0</v>
      </c>
      <c r="J91" s="197">
        <v>18.37</v>
      </c>
      <c r="K91" s="197">
        <v>4.92</v>
      </c>
      <c r="L91" s="197">
        <v>1.94</v>
      </c>
      <c r="M91" s="197">
        <v>0</v>
      </c>
      <c r="N91" s="197">
        <v>0.91</v>
      </c>
      <c r="O91" s="197">
        <v>1.5</v>
      </c>
      <c r="P91" s="197">
        <v>2.06</v>
      </c>
      <c r="Q91" s="197">
        <v>0.15</v>
      </c>
      <c r="R91" s="197">
        <v>0.32</v>
      </c>
      <c r="S91" s="197">
        <v>0.11</v>
      </c>
      <c r="T91" s="197">
        <v>0</v>
      </c>
      <c r="U91" s="197">
        <v>8.69</v>
      </c>
      <c r="V91" s="197">
        <v>0.15</v>
      </c>
      <c r="W91" s="197">
        <v>0.56999999999999995</v>
      </c>
      <c r="X91" s="197">
        <v>0.74</v>
      </c>
      <c r="Y91" s="197">
        <v>0</v>
      </c>
      <c r="Z91" s="197">
        <v>2.11</v>
      </c>
      <c r="AA91" s="197">
        <v>0</v>
      </c>
      <c r="AB91" s="197">
        <v>0</v>
      </c>
      <c r="AC91" s="197">
        <v>0</v>
      </c>
      <c r="AD91" s="197">
        <v>7.55</v>
      </c>
      <c r="AE91" s="197">
        <v>0</v>
      </c>
      <c r="AF91" s="197">
        <v>0</v>
      </c>
      <c r="AG91" s="197">
        <v>18.739999999999998</v>
      </c>
      <c r="AH91" s="197">
        <v>0</v>
      </c>
      <c r="AI91" s="197">
        <v>8.0399999999999991</v>
      </c>
      <c r="AJ91" s="197">
        <v>0</v>
      </c>
      <c r="AK91" s="197">
        <v>0.4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6.27</v>
      </c>
      <c r="E92" s="197">
        <v>0</v>
      </c>
      <c r="F92" s="197">
        <v>0</v>
      </c>
      <c r="G92" s="197">
        <v>12.41</v>
      </c>
      <c r="H92" s="197">
        <v>0</v>
      </c>
      <c r="I92" s="197">
        <v>0</v>
      </c>
      <c r="J92" s="197">
        <v>18.37</v>
      </c>
      <c r="K92" s="197">
        <v>4.92</v>
      </c>
      <c r="L92" s="197">
        <v>1.94</v>
      </c>
      <c r="M92" s="197">
        <v>0</v>
      </c>
      <c r="N92" s="197">
        <v>0.91</v>
      </c>
      <c r="O92" s="197">
        <v>1.5</v>
      </c>
      <c r="P92" s="197">
        <v>2.06</v>
      </c>
      <c r="Q92" s="197">
        <v>0.15</v>
      </c>
      <c r="R92" s="197">
        <v>0.32</v>
      </c>
      <c r="S92" s="197">
        <v>0.11</v>
      </c>
      <c r="T92" s="197">
        <v>0</v>
      </c>
      <c r="U92" s="197">
        <v>8.69</v>
      </c>
      <c r="V92" s="197">
        <v>0.15</v>
      </c>
      <c r="W92" s="197">
        <v>0.56999999999999995</v>
      </c>
      <c r="X92" s="197">
        <v>0.74</v>
      </c>
      <c r="Y92" s="197">
        <v>0</v>
      </c>
      <c r="Z92" s="197">
        <v>2.11</v>
      </c>
      <c r="AA92" s="197">
        <v>0</v>
      </c>
      <c r="AB92" s="197">
        <v>0</v>
      </c>
      <c r="AC92" s="197">
        <v>0</v>
      </c>
      <c r="AD92" s="197">
        <v>7.55</v>
      </c>
      <c r="AE92" s="197">
        <v>0</v>
      </c>
      <c r="AF92" s="197">
        <v>0</v>
      </c>
      <c r="AG92" s="197">
        <v>18.739999999999998</v>
      </c>
      <c r="AH92" s="197">
        <v>0</v>
      </c>
      <c r="AI92" s="197">
        <v>8.0399999999999991</v>
      </c>
      <c r="AJ92" s="197">
        <v>0</v>
      </c>
      <c r="AK92" s="197">
        <v>0.4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6.4</v>
      </c>
      <c r="E93" s="197">
        <v>0</v>
      </c>
      <c r="F93" s="197">
        <v>0</v>
      </c>
      <c r="G93" s="197">
        <v>12.41</v>
      </c>
      <c r="H93" s="197">
        <v>0</v>
      </c>
      <c r="I93" s="197">
        <v>0</v>
      </c>
      <c r="J93" s="197">
        <v>18.37</v>
      </c>
      <c r="K93" s="197">
        <v>4.92</v>
      </c>
      <c r="L93" s="197">
        <v>1.94</v>
      </c>
      <c r="M93" s="197">
        <v>0</v>
      </c>
      <c r="N93" s="197">
        <v>0.91</v>
      </c>
      <c r="O93" s="197">
        <v>1.5</v>
      </c>
      <c r="P93" s="197">
        <v>2.06</v>
      </c>
      <c r="Q93" s="197">
        <v>0.15</v>
      </c>
      <c r="R93" s="197">
        <v>0.32</v>
      </c>
      <c r="S93" s="197">
        <v>0.11</v>
      </c>
      <c r="T93" s="197">
        <v>0</v>
      </c>
      <c r="U93" s="197">
        <v>8.69</v>
      </c>
      <c r="V93" s="197">
        <v>0.15</v>
      </c>
      <c r="W93" s="197">
        <v>0.71</v>
      </c>
      <c r="X93" s="197">
        <v>0.74</v>
      </c>
      <c r="Y93" s="197">
        <v>0</v>
      </c>
      <c r="Z93" s="197">
        <v>2.11</v>
      </c>
      <c r="AA93" s="197">
        <v>0</v>
      </c>
      <c r="AB93" s="197">
        <v>0</v>
      </c>
      <c r="AC93" s="197">
        <v>0</v>
      </c>
      <c r="AD93" s="197">
        <v>7.55</v>
      </c>
      <c r="AE93" s="197">
        <v>0</v>
      </c>
      <c r="AF93" s="197">
        <v>0</v>
      </c>
      <c r="AG93" s="197">
        <v>18.739999999999998</v>
      </c>
      <c r="AH93" s="197">
        <v>0</v>
      </c>
      <c r="AI93" s="197">
        <v>8.0399999999999991</v>
      </c>
      <c r="AJ93" s="197">
        <v>0</v>
      </c>
      <c r="AK93" s="197">
        <v>0.4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6.4</v>
      </c>
      <c r="E94" s="197">
        <v>0</v>
      </c>
      <c r="F94" s="197">
        <v>0</v>
      </c>
      <c r="G94" s="197">
        <v>12.41</v>
      </c>
      <c r="H94" s="197">
        <v>0</v>
      </c>
      <c r="I94" s="197">
        <v>0</v>
      </c>
      <c r="J94" s="197">
        <v>18.37</v>
      </c>
      <c r="K94" s="197">
        <v>4.92</v>
      </c>
      <c r="L94" s="197">
        <v>1.94</v>
      </c>
      <c r="M94" s="197">
        <v>0</v>
      </c>
      <c r="N94" s="197">
        <v>0.91</v>
      </c>
      <c r="O94" s="197">
        <v>1.5</v>
      </c>
      <c r="P94" s="197">
        <v>2.06</v>
      </c>
      <c r="Q94" s="197">
        <v>0.15</v>
      </c>
      <c r="R94" s="197">
        <v>0.32</v>
      </c>
      <c r="S94" s="197">
        <v>0.11</v>
      </c>
      <c r="T94" s="197">
        <v>0</v>
      </c>
      <c r="U94" s="197">
        <v>8.69</v>
      </c>
      <c r="V94" s="197">
        <v>0.15</v>
      </c>
      <c r="W94" s="197">
        <v>0.71</v>
      </c>
      <c r="X94" s="197">
        <v>0.74</v>
      </c>
      <c r="Y94" s="197">
        <v>0</v>
      </c>
      <c r="Z94" s="197">
        <v>2.11</v>
      </c>
      <c r="AA94" s="197">
        <v>0</v>
      </c>
      <c r="AB94" s="197">
        <v>0</v>
      </c>
      <c r="AC94" s="197">
        <v>0</v>
      </c>
      <c r="AD94" s="197">
        <v>7.55</v>
      </c>
      <c r="AE94" s="197">
        <v>0</v>
      </c>
      <c r="AF94" s="197">
        <v>0</v>
      </c>
      <c r="AG94" s="197">
        <v>18.739999999999998</v>
      </c>
      <c r="AH94" s="197">
        <v>0</v>
      </c>
      <c r="AI94" s="197">
        <v>8.0399999999999991</v>
      </c>
      <c r="AJ94" s="197">
        <v>0</v>
      </c>
      <c r="AK94" s="197">
        <v>0.4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6.4</v>
      </c>
      <c r="E95" s="197">
        <v>0</v>
      </c>
      <c r="F95" s="197">
        <v>0</v>
      </c>
      <c r="G95" s="197">
        <v>12.41</v>
      </c>
      <c r="H95" s="197">
        <v>0</v>
      </c>
      <c r="I95" s="197">
        <v>0</v>
      </c>
      <c r="J95" s="197">
        <v>18.37</v>
      </c>
      <c r="K95" s="197">
        <v>4.92</v>
      </c>
      <c r="L95" s="197">
        <v>1.94</v>
      </c>
      <c r="M95" s="197">
        <v>0</v>
      </c>
      <c r="N95" s="197">
        <v>0.91</v>
      </c>
      <c r="O95" s="197">
        <v>1.5</v>
      </c>
      <c r="P95" s="197">
        <v>2.06</v>
      </c>
      <c r="Q95" s="197">
        <v>0.15</v>
      </c>
      <c r="R95" s="197">
        <v>0.32</v>
      </c>
      <c r="S95" s="197">
        <v>0.11</v>
      </c>
      <c r="T95" s="197">
        <v>0</v>
      </c>
      <c r="U95" s="197">
        <v>8.69</v>
      </c>
      <c r="V95" s="197">
        <v>0.15</v>
      </c>
      <c r="W95" s="197">
        <v>0.76</v>
      </c>
      <c r="X95" s="197">
        <v>0.74</v>
      </c>
      <c r="Y95" s="197">
        <v>0</v>
      </c>
      <c r="Z95" s="197">
        <v>2.11</v>
      </c>
      <c r="AA95" s="197">
        <v>0</v>
      </c>
      <c r="AB95" s="197">
        <v>0</v>
      </c>
      <c r="AC95" s="197">
        <v>0</v>
      </c>
      <c r="AD95" s="197">
        <v>7.55</v>
      </c>
      <c r="AE95" s="197">
        <v>0</v>
      </c>
      <c r="AF95" s="197">
        <v>0</v>
      </c>
      <c r="AG95" s="197">
        <v>18.739999999999998</v>
      </c>
      <c r="AH95" s="197">
        <v>0</v>
      </c>
      <c r="AI95" s="197">
        <v>8.0399999999999991</v>
      </c>
      <c r="AJ95" s="197">
        <v>0</v>
      </c>
      <c r="AK95" s="197">
        <v>0.4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6.4</v>
      </c>
      <c r="E96" s="197">
        <v>0</v>
      </c>
      <c r="F96" s="197">
        <v>0</v>
      </c>
      <c r="G96" s="197">
        <v>12.41</v>
      </c>
      <c r="H96" s="197">
        <v>0</v>
      </c>
      <c r="I96" s="197">
        <v>0</v>
      </c>
      <c r="J96" s="197">
        <v>18.37</v>
      </c>
      <c r="K96" s="197">
        <v>4.92</v>
      </c>
      <c r="L96" s="197">
        <v>1.94</v>
      </c>
      <c r="M96" s="197">
        <v>0</v>
      </c>
      <c r="N96" s="197">
        <v>0.91</v>
      </c>
      <c r="O96" s="197">
        <v>1.5</v>
      </c>
      <c r="P96" s="197">
        <v>2.06</v>
      </c>
      <c r="Q96" s="197">
        <v>0.15</v>
      </c>
      <c r="R96" s="197">
        <v>0.32</v>
      </c>
      <c r="S96" s="197">
        <v>0.11</v>
      </c>
      <c r="T96" s="197">
        <v>0</v>
      </c>
      <c r="U96" s="197">
        <v>8.69</v>
      </c>
      <c r="V96" s="197">
        <v>0.15</v>
      </c>
      <c r="W96" s="197">
        <v>0.76</v>
      </c>
      <c r="X96" s="197">
        <v>0.74</v>
      </c>
      <c r="Y96" s="197">
        <v>0</v>
      </c>
      <c r="Z96" s="197">
        <v>2.11</v>
      </c>
      <c r="AA96" s="197">
        <v>0</v>
      </c>
      <c r="AB96" s="197">
        <v>0</v>
      </c>
      <c r="AC96" s="197">
        <v>0</v>
      </c>
      <c r="AD96" s="197">
        <v>7.55</v>
      </c>
      <c r="AE96" s="197">
        <v>0</v>
      </c>
      <c r="AF96" s="197">
        <v>0</v>
      </c>
      <c r="AG96" s="197">
        <v>18.739999999999998</v>
      </c>
      <c r="AH96" s="197">
        <v>0</v>
      </c>
      <c r="AI96" s="197">
        <v>8.0399999999999991</v>
      </c>
      <c r="AJ96" s="197">
        <v>0</v>
      </c>
      <c r="AK96" s="197">
        <v>0.4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6.67</v>
      </c>
      <c r="E97" s="197">
        <v>0</v>
      </c>
      <c r="F97" s="197">
        <v>0</v>
      </c>
      <c r="G97" s="197">
        <v>12.41</v>
      </c>
      <c r="H97" s="197">
        <v>0</v>
      </c>
      <c r="I97" s="197">
        <v>0</v>
      </c>
      <c r="J97" s="197">
        <v>18.37</v>
      </c>
      <c r="K97" s="197">
        <v>4.92</v>
      </c>
      <c r="L97" s="197">
        <v>1.94</v>
      </c>
      <c r="M97" s="197">
        <v>0</v>
      </c>
      <c r="N97" s="197">
        <v>0.91</v>
      </c>
      <c r="O97" s="197">
        <v>1.5</v>
      </c>
      <c r="P97" s="197">
        <v>2.06</v>
      </c>
      <c r="Q97" s="197">
        <v>0.15</v>
      </c>
      <c r="R97" s="197">
        <v>0.32</v>
      </c>
      <c r="S97" s="197">
        <v>0.11</v>
      </c>
      <c r="T97" s="197">
        <v>0</v>
      </c>
      <c r="U97" s="197">
        <v>8.69</v>
      </c>
      <c r="V97" s="197">
        <v>0.15</v>
      </c>
      <c r="W97" s="197">
        <v>0.76</v>
      </c>
      <c r="X97" s="197">
        <v>0.74</v>
      </c>
      <c r="Y97" s="197">
        <v>0</v>
      </c>
      <c r="Z97" s="197">
        <v>2.11</v>
      </c>
      <c r="AA97" s="197">
        <v>0</v>
      </c>
      <c r="AB97" s="197">
        <v>0</v>
      </c>
      <c r="AC97" s="197">
        <v>0</v>
      </c>
      <c r="AD97" s="197">
        <v>7.55</v>
      </c>
      <c r="AE97" s="197">
        <v>0</v>
      </c>
      <c r="AF97" s="197">
        <v>0</v>
      </c>
      <c r="AG97" s="197">
        <v>18.739999999999998</v>
      </c>
      <c r="AH97" s="197">
        <v>0</v>
      </c>
      <c r="AI97" s="197">
        <v>8.0399999999999991</v>
      </c>
      <c r="AJ97" s="197">
        <v>0</v>
      </c>
      <c r="AK97" s="197">
        <v>0.4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6.67</v>
      </c>
      <c r="E98" s="197">
        <v>0</v>
      </c>
      <c r="F98" s="197">
        <v>0</v>
      </c>
      <c r="G98" s="197">
        <v>12.41</v>
      </c>
      <c r="H98" s="197">
        <v>0</v>
      </c>
      <c r="I98" s="197">
        <v>0</v>
      </c>
      <c r="J98" s="197">
        <v>18.37</v>
      </c>
      <c r="K98" s="197">
        <v>4.92</v>
      </c>
      <c r="L98" s="197">
        <v>1.94</v>
      </c>
      <c r="M98" s="197">
        <v>0</v>
      </c>
      <c r="N98" s="197">
        <v>0.91</v>
      </c>
      <c r="O98" s="197">
        <v>1.5</v>
      </c>
      <c r="P98" s="197">
        <v>2.06</v>
      </c>
      <c r="Q98" s="197">
        <v>0.15</v>
      </c>
      <c r="R98" s="197">
        <v>0.32</v>
      </c>
      <c r="S98" s="197">
        <v>0.11</v>
      </c>
      <c r="T98" s="197">
        <v>0</v>
      </c>
      <c r="U98" s="197">
        <v>8.69</v>
      </c>
      <c r="V98" s="197">
        <v>0.15</v>
      </c>
      <c r="W98" s="197">
        <v>0.76</v>
      </c>
      <c r="X98" s="197">
        <v>0.74</v>
      </c>
      <c r="Y98" s="197">
        <v>0</v>
      </c>
      <c r="Z98" s="197">
        <v>2.11</v>
      </c>
      <c r="AA98" s="197">
        <v>0</v>
      </c>
      <c r="AB98" s="197">
        <v>0</v>
      </c>
      <c r="AC98" s="197">
        <v>0</v>
      </c>
      <c r="AD98" s="197">
        <v>7.55</v>
      </c>
      <c r="AE98" s="197">
        <v>0</v>
      </c>
      <c r="AF98" s="197">
        <v>0</v>
      </c>
      <c r="AG98" s="197">
        <v>18.739999999999998</v>
      </c>
      <c r="AH98" s="197">
        <v>0</v>
      </c>
      <c r="AI98" s="197">
        <v>8.0399999999999991</v>
      </c>
      <c r="AJ98" s="197">
        <v>0</v>
      </c>
      <c r="AK98" s="197">
        <v>0.4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0.15351249999999994</v>
      </c>
      <c r="E99">
        <f t="shared" si="0"/>
        <v>0</v>
      </c>
      <c r="F99">
        <f t="shared" si="0"/>
        <v>0</v>
      </c>
      <c r="G99">
        <f t="shared" si="0"/>
        <v>0.2978400000000001</v>
      </c>
      <c r="H99">
        <f t="shared" si="0"/>
        <v>0</v>
      </c>
      <c r="I99">
        <f t="shared" si="0"/>
        <v>0</v>
      </c>
      <c r="J99">
        <f t="shared" si="0"/>
        <v>0.41385499999999964</v>
      </c>
      <c r="K99">
        <f t="shared" si="0"/>
        <v>0.59619500000000036</v>
      </c>
      <c r="L99">
        <f t="shared" si="0"/>
        <v>0.36176750000000013</v>
      </c>
      <c r="M99">
        <f t="shared" si="0"/>
        <v>0</v>
      </c>
      <c r="N99">
        <f t="shared" si="0"/>
        <v>2.1419999999999956E-2</v>
      </c>
      <c r="O99">
        <f t="shared" si="0"/>
        <v>3.6387500000000003E-2</v>
      </c>
      <c r="P99">
        <f t="shared" si="0"/>
        <v>4.8400000000000033E-2</v>
      </c>
      <c r="Q99">
        <f t="shared" si="0"/>
        <v>2.3017500000000052E-2</v>
      </c>
      <c r="R99">
        <f t="shared" si="0"/>
        <v>2.8227499999999933E-2</v>
      </c>
      <c r="S99">
        <f t="shared" si="0"/>
        <v>1.0164999999999995E-2</v>
      </c>
      <c r="T99">
        <f t="shared" si="0"/>
        <v>0</v>
      </c>
      <c r="U99">
        <f t="shared" si="0"/>
        <v>0.20828000000000046</v>
      </c>
      <c r="V99">
        <f t="shared" si="0"/>
        <v>3.5300000000000058E-3</v>
      </c>
      <c r="W99">
        <f t="shared" si="0"/>
        <v>1.0392500000000002E-2</v>
      </c>
      <c r="X99">
        <f t="shared" si="0"/>
        <v>1.7760000000000001E-2</v>
      </c>
      <c r="Y99">
        <f t="shared" si="0"/>
        <v>0</v>
      </c>
      <c r="Z99">
        <f t="shared" si="0"/>
        <v>6.7915000000000184E-2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0.18839999999999976</v>
      </c>
      <c r="AE99">
        <f t="shared" si="0"/>
        <v>0</v>
      </c>
      <c r="AF99">
        <f t="shared" si="0"/>
        <v>0</v>
      </c>
      <c r="AG99">
        <f t="shared" si="0"/>
        <v>0.10096000000000002</v>
      </c>
      <c r="AH99">
        <f t="shared" si="0"/>
        <v>0</v>
      </c>
      <c r="AI99">
        <f t="shared" si="0"/>
        <v>4.8239999999999963E-2</v>
      </c>
      <c r="AJ99">
        <f t="shared" si="0"/>
        <v>0</v>
      </c>
      <c r="AK99">
        <f t="shared" si="0"/>
        <v>0.13309999999999991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-7.0000000000000007E-2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-7.0000000000000007E-2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-7.0000000000000007E-2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-7.0000000000000007E-2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-7.0000000000000007E-2</v>
      </c>
      <c r="AH7" s="197">
        <v>0</v>
      </c>
      <c r="AI7" s="197">
        <v>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-7.0000000000000007E-2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-7.0000000000000007E-2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-7.0000000000000007E-2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-0.03</v>
      </c>
      <c r="AH11" s="197">
        <v>0</v>
      </c>
      <c r="AI11" s="197">
        <v>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-0.03</v>
      </c>
      <c r="AH12" s="197">
        <v>0</v>
      </c>
      <c r="AI12" s="197">
        <v>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-0.03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-0.03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-0.03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-0.03</v>
      </c>
      <c r="AH16" s="197">
        <v>0</v>
      </c>
      <c r="AI16" s="197">
        <v>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-0.03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-0.03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0.11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-7.0000000000000007E-2</v>
      </c>
      <c r="AH20" s="197">
        <v>0</v>
      </c>
      <c r="AI20" s="197">
        <v>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-7.0000000000000007E-2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-7.0000000000000007E-2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-7.0000000000000007E-2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-7.0000000000000007E-2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-7.0000000000000007E-2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-7.0000000000000007E-2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-7.0000000000000007E-2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-7.0000000000000007E-2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-7.0000000000000007E-2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-7.0000000000000007E-2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-7.0000000000000007E-2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-7.0000000000000007E-2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-7.0000000000000007E-2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-0.02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-0.02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-0.03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-0.03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-0.03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-0.03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-0.03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-0.03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0.16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1.21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1.21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-0.02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-0.02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-0.02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-0.02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-0.02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-0.02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-0.02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-0.02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-0.02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-0.02</v>
      </c>
      <c r="AH54" s="197">
        <v>0</v>
      </c>
      <c r="AI54" s="197">
        <v>0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-0.02</v>
      </c>
      <c r="AH55" s="197">
        <v>0</v>
      </c>
      <c r="AI55" s="197">
        <v>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-0.02</v>
      </c>
      <c r="AH56" s="197">
        <v>0</v>
      </c>
      <c r="AI56" s="197">
        <v>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-0.02</v>
      </c>
      <c r="AH57" s="197">
        <v>0</v>
      </c>
      <c r="AI57" s="197">
        <v>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-0.02</v>
      </c>
      <c r="AH58" s="197">
        <v>0</v>
      </c>
      <c r="AI58" s="197">
        <v>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-0.02</v>
      </c>
      <c r="AH59" s="197">
        <v>0</v>
      </c>
      <c r="AI59" s="197">
        <v>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-0.02</v>
      </c>
      <c r="AH60" s="197">
        <v>0</v>
      </c>
      <c r="AI60" s="197">
        <v>0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-0.02</v>
      </c>
      <c r="AH61" s="197">
        <v>0</v>
      </c>
      <c r="AI61" s="197">
        <v>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-0.02</v>
      </c>
      <c r="AH62" s="197">
        <v>0</v>
      </c>
      <c r="AI62" s="197">
        <v>0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0.22</v>
      </c>
      <c r="AH63" s="197">
        <v>0</v>
      </c>
      <c r="AI63" s="197">
        <v>0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0.22</v>
      </c>
      <c r="AH64" s="197">
        <v>0</v>
      </c>
      <c r="AI64" s="197">
        <v>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0.22</v>
      </c>
      <c r="AH65" s="197">
        <v>0</v>
      </c>
      <c r="AI65" s="197">
        <v>0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0.22</v>
      </c>
      <c r="AH66" s="197">
        <v>0</v>
      </c>
      <c r="AI66" s="197">
        <v>0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0.22</v>
      </c>
      <c r="AH67" s="197">
        <v>0</v>
      </c>
      <c r="AI67" s="197">
        <v>0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0.22</v>
      </c>
      <c r="AH68" s="197">
        <v>0</v>
      </c>
      <c r="AI68" s="197">
        <v>0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0.22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0.22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0.22</v>
      </c>
      <c r="AH71" s="197">
        <v>0</v>
      </c>
      <c r="AI71" s="197">
        <v>0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0.22</v>
      </c>
      <c r="AH72" s="197">
        <v>0</v>
      </c>
      <c r="AI72" s="197">
        <v>0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0.22</v>
      </c>
      <c r="AH73" s="197">
        <v>0</v>
      </c>
      <c r="AI73" s="197">
        <v>0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0.22</v>
      </c>
      <c r="AH74" s="197">
        <v>0</v>
      </c>
      <c r="AI74" s="197">
        <v>0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0.22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0.22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8.06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7.07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7.07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7.07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7.07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7.07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7.07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7.07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7.07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7.07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7.07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7.07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7.07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7.07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7.07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7.07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7.07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7.07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7.07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7.07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7.07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7.07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3.9984999999999979E-2</v>
      </c>
      <c r="AH99">
        <f t="shared" si="0"/>
        <v>0</v>
      </c>
      <c r="AI99">
        <f t="shared" si="0"/>
        <v>1.8180000000000002E-2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13.558</v>
      </c>
      <c r="C3" s="102">
        <f>'IDT-1 Calculation'!DG3</f>
        <v>-25</v>
      </c>
      <c r="D3" s="102">
        <f>'IDT-1 Calculation'!DH3</f>
        <v>0</v>
      </c>
      <c r="E3" s="102">
        <f>'IDT-1 Calculation'!DI3</f>
        <v>0</v>
      </c>
      <c r="F3" s="102">
        <f>'IDT-1 Calculation'!DJ3</f>
        <v>11.442</v>
      </c>
      <c r="G3" s="103">
        <f>SUM(B3:F3)</f>
        <v>0</v>
      </c>
    </row>
    <row r="4" spans="1:7">
      <c r="A4" s="98" t="s">
        <v>46</v>
      </c>
      <c r="B4" s="94">
        <f>'IDT-1 Calculation'!DF4</f>
        <v>24.405000000000001</v>
      </c>
      <c r="C4" s="94">
        <f>'IDT-1 Calculation'!DG4</f>
        <v>-45</v>
      </c>
      <c r="D4" s="94">
        <f>'IDT-1 Calculation'!DH4</f>
        <v>0</v>
      </c>
      <c r="E4" s="94">
        <f>'IDT-1 Calculation'!DI4</f>
        <v>0</v>
      </c>
      <c r="F4" s="94">
        <f>'IDT-1 Calculation'!DJ4</f>
        <v>20.594999999999999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32.54</v>
      </c>
      <c r="C5" s="94">
        <f>'IDT-1 Calculation'!DG5</f>
        <v>-60</v>
      </c>
      <c r="D5" s="94">
        <f>'IDT-1 Calculation'!DH5</f>
        <v>0</v>
      </c>
      <c r="E5" s="94">
        <f>'IDT-1 Calculation'!DI5</f>
        <v>0</v>
      </c>
      <c r="F5" s="94">
        <f>'IDT-1 Calculation'!DJ5</f>
        <v>27.46</v>
      </c>
      <c r="G5" s="99">
        <f t="shared" si="0"/>
        <v>0</v>
      </c>
    </row>
    <row r="6" spans="1:7">
      <c r="A6" s="98" t="s">
        <v>48</v>
      </c>
      <c r="B6" s="94">
        <f>'IDT-1 Calculation'!DF6</f>
        <v>29</v>
      </c>
      <c r="C6" s="94">
        <f>'IDT-1 Calculation'!DG6</f>
        <v>-80</v>
      </c>
      <c r="D6" s="94">
        <f>'IDT-1 Calculation'!DH6</f>
        <v>0</v>
      </c>
      <c r="E6" s="94">
        <f>'IDT-1 Calculation'!DI6</f>
        <v>0</v>
      </c>
      <c r="F6" s="94">
        <f>'IDT-1 Calculation'!DJ6</f>
        <v>51</v>
      </c>
      <c r="G6" s="99">
        <f t="shared" si="0"/>
        <v>0</v>
      </c>
    </row>
    <row r="7" spans="1:7">
      <c r="A7" s="98" t="s">
        <v>49</v>
      </c>
      <c r="B7" s="94">
        <f>'IDT-1 Calculation'!DF7</f>
        <v>43</v>
      </c>
      <c r="C7" s="94">
        <f>'IDT-1 Calculation'!DG7</f>
        <v>-100</v>
      </c>
      <c r="D7" s="94">
        <f>'IDT-1 Calculation'!DH7</f>
        <v>0</v>
      </c>
      <c r="E7" s="94">
        <f>'IDT-1 Calculation'!DI7</f>
        <v>0</v>
      </c>
      <c r="F7" s="94">
        <f>'IDT-1 Calculation'!DJ7</f>
        <v>57</v>
      </c>
      <c r="G7" s="99">
        <f t="shared" si="0"/>
        <v>0</v>
      </c>
    </row>
    <row r="8" spans="1:7">
      <c r="A8" s="98" t="s">
        <v>50</v>
      </c>
      <c r="B8" s="94">
        <f>'IDT-1 Calculation'!DF8</f>
        <v>5</v>
      </c>
      <c r="C8" s="94">
        <f>'IDT-1 Calculation'!DG8</f>
        <v>-100.065</v>
      </c>
      <c r="D8" s="94">
        <f>'IDT-1 Calculation'!DH8</f>
        <v>0</v>
      </c>
      <c r="E8" s="94">
        <f>'IDT-1 Calculation'!DI8</f>
        <v>0</v>
      </c>
      <c r="F8" s="94">
        <f>'IDT-1 Calculation'!DJ8</f>
        <v>95.064999999999998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-76.454999999999998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76.454999999999998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-55.305</v>
      </c>
      <c r="D10" s="94">
        <f>'IDT-1 Calculation'!DH10</f>
        <v>0</v>
      </c>
      <c r="E10" s="94">
        <f>'IDT-1 Calculation'!DI10</f>
        <v>0</v>
      </c>
      <c r="F10" s="94">
        <f>'IDT-1 Calculation'!DJ10</f>
        <v>55.305</v>
      </c>
      <c r="G10" s="99">
        <f t="shared" si="0"/>
        <v>0</v>
      </c>
    </row>
    <row r="11" spans="1:7">
      <c r="A11" s="98" t="s">
        <v>53</v>
      </c>
      <c r="B11" s="94">
        <f>'IDT-1 Calculation'!DF11</f>
        <v>104</v>
      </c>
      <c r="C11" s="94">
        <f>'IDT-1 Calculation'!DG11</f>
        <v>-128.09899999999999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24.099</v>
      </c>
      <c r="G11" s="99">
        <f t="shared" si="0"/>
        <v>0</v>
      </c>
    </row>
    <row r="12" spans="1:7">
      <c r="A12" s="98" t="s">
        <v>54</v>
      </c>
      <c r="B12" s="94">
        <f>'IDT-1 Calculation'!DF12</f>
        <v>77</v>
      </c>
      <c r="C12" s="94">
        <f>'IDT-1 Calculation'!DG12</f>
        <v>-82.438999999999993</v>
      </c>
      <c r="D12" s="94">
        <f>'IDT-1 Calculation'!DH12</f>
        <v>0</v>
      </c>
      <c r="E12" s="94">
        <f>'IDT-1 Calculation'!DI12</f>
        <v>0</v>
      </c>
      <c r="F12" s="94">
        <f>'IDT-1 Calculation'!DJ12</f>
        <v>5.4390000000000001</v>
      </c>
      <c r="G12" s="99">
        <f t="shared" si="0"/>
        <v>7.1054273576010019E-15</v>
      </c>
    </row>
    <row r="13" spans="1:7">
      <c r="A13" s="98" t="s">
        <v>55</v>
      </c>
      <c r="B13" s="94">
        <f>'IDT-1 Calculation'!DF13</f>
        <v>50</v>
      </c>
      <c r="C13" s="94">
        <f>'IDT-1 Calculation'!DG13</f>
        <v>-50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28</v>
      </c>
      <c r="C14" s="94">
        <f>'IDT-1 Calculation'!DG14</f>
        <v>-20.201000000000001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-7.7990000000000004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-10.944000000000001</v>
      </c>
      <c r="D48" s="94">
        <f>'IDT-1 Calculation'!DH48</f>
        <v>0</v>
      </c>
      <c r="E48" s="94">
        <f>'IDT-1 Calculation'!DI48</f>
        <v>0</v>
      </c>
      <c r="F48" s="94">
        <f>'IDT-1 Calculation'!DJ48</f>
        <v>10.944000000000001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-31.509</v>
      </c>
      <c r="D49" s="94">
        <f>'IDT-1 Calculation'!DH49</f>
        <v>0</v>
      </c>
      <c r="E49" s="94">
        <f>'IDT-1 Calculation'!DI49</f>
        <v>0</v>
      </c>
      <c r="F49" s="94">
        <f>'IDT-1 Calculation'!DJ49</f>
        <v>31.509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-41.198999999999998</v>
      </c>
      <c r="D50" s="94">
        <f>'IDT-1 Calculation'!DH50</f>
        <v>0</v>
      </c>
      <c r="E50" s="94">
        <f>'IDT-1 Calculation'!DI50</f>
        <v>0</v>
      </c>
      <c r="F50" s="94">
        <f>'IDT-1 Calculation'!DJ50</f>
        <v>41.198999999999998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-48.061</v>
      </c>
      <c r="D51" s="94">
        <f>'IDT-1 Calculation'!DH51</f>
        <v>0</v>
      </c>
      <c r="E51" s="94">
        <f>'IDT-1 Calculation'!DI51</f>
        <v>0</v>
      </c>
      <c r="F51" s="94">
        <f>'IDT-1 Calculation'!DJ51</f>
        <v>48.061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-45</v>
      </c>
      <c r="D52" s="94">
        <f>'IDT-1 Calculation'!DH52</f>
        <v>0</v>
      </c>
      <c r="E52" s="94">
        <f>'IDT-1 Calculation'!DI52</f>
        <v>0</v>
      </c>
      <c r="F52" s="94">
        <f>'IDT-1 Calculation'!DJ52</f>
        <v>45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-50</v>
      </c>
      <c r="D53" s="94">
        <f>'IDT-1 Calculation'!DH53</f>
        <v>0</v>
      </c>
      <c r="E53" s="94">
        <f>'IDT-1 Calculation'!DI53</f>
        <v>0</v>
      </c>
      <c r="F53" s="94">
        <f>'IDT-1 Calculation'!DJ53</f>
        <v>50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-54.161000000000001</v>
      </c>
      <c r="D54" s="94">
        <f>'IDT-1 Calculation'!DH54</f>
        <v>0</v>
      </c>
      <c r="E54" s="94">
        <f>'IDT-1 Calculation'!DI54</f>
        <v>0</v>
      </c>
      <c r="F54" s="94">
        <f>'IDT-1 Calculation'!DJ54</f>
        <v>54.161000000000001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-8.7509999999999994</v>
      </c>
      <c r="D57" s="94">
        <f>'IDT-1 Calculation'!DH57</f>
        <v>0</v>
      </c>
      <c r="E57" s="94">
        <f>'IDT-1 Calculation'!DI57</f>
        <v>0</v>
      </c>
      <c r="F57" s="94">
        <f>'IDT-1 Calculation'!DJ57</f>
        <v>8.7509999999999994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-74.781000000000006</v>
      </c>
      <c r="D58" s="94">
        <f>'IDT-1 Calculation'!DH58</f>
        <v>0</v>
      </c>
      <c r="E58" s="94">
        <f>'IDT-1 Calculation'!DI58</f>
        <v>0</v>
      </c>
      <c r="F58" s="94">
        <f>'IDT-1 Calculation'!DJ58</f>
        <v>74.781000000000006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-109.357</v>
      </c>
      <c r="D59" s="94">
        <f>'IDT-1 Calculation'!DH59</f>
        <v>0</v>
      </c>
      <c r="E59" s="94">
        <f>'IDT-1 Calculation'!DI59</f>
        <v>0</v>
      </c>
      <c r="F59" s="94">
        <f>'IDT-1 Calculation'!DJ59</f>
        <v>109.357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-142.23699999999999</v>
      </c>
      <c r="D60" s="94">
        <f>'IDT-1 Calculation'!DH60</f>
        <v>0</v>
      </c>
      <c r="E60" s="94">
        <f>'IDT-1 Calculation'!DI60</f>
        <v>0</v>
      </c>
      <c r="F60" s="94">
        <f>'IDT-1 Calculation'!DJ60</f>
        <v>142.23699999999999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-130</v>
      </c>
      <c r="D61" s="94">
        <f>'IDT-1 Calculation'!DH61</f>
        <v>0</v>
      </c>
      <c r="E61" s="94">
        <f>'IDT-1 Calculation'!DI61</f>
        <v>0</v>
      </c>
      <c r="F61" s="94">
        <f>'IDT-1 Calculation'!DJ61</f>
        <v>130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-110</v>
      </c>
      <c r="D62" s="94">
        <f>'IDT-1 Calculation'!DH62</f>
        <v>0</v>
      </c>
      <c r="E62" s="94">
        <f>'IDT-1 Calculation'!DI62</f>
        <v>0</v>
      </c>
      <c r="F62" s="94">
        <f>'IDT-1 Calculation'!DJ62</f>
        <v>110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-90</v>
      </c>
      <c r="D63" s="94">
        <f>'IDT-1 Calculation'!DH63</f>
        <v>0</v>
      </c>
      <c r="E63" s="94">
        <f>'IDT-1 Calculation'!DI63</f>
        <v>0</v>
      </c>
      <c r="F63" s="94">
        <f>'IDT-1 Calculation'!DJ63</f>
        <v>90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-95</v>
      </c>
      <c r="D64" s="94">
        <f>'IDT-1 Calculation'!DH64</f>
        <v>0</v>
      </c>
      <c r="E64" s="94">
        <f>'IDT-1 Calculation'!DI64</f>
        <v>0</v>
      </c>
      <c r="F64" s="94">
        <f>'IDT-1 Calculation'!DJ64</f>
        <v>95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-95</v>
      </c>
      <c r="D65" s="94">
        <f>'IDT-1 Calculation'!DH65</f>
        <v>0</v>
      </c>
      <c r="E65" s="94">
        <f>'IDT-1 Calculation'!DI65</f>
        <v>0</v>
      </c>
      <c r="F65" s="94">
        <f>'IDT-1 Calculation'!DJ65</f>
        <v>95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-95</v>
      </c>
      <c r="D66" s="94">
        <f>'IDT-1 Calculation'!DH66</f>
        <v>0</v>
      </c>
      <c r="E66" s="94">
        <f>'IDT-1 Calculation'!DI66</f>
        <v>0</v>
      </c>
      <c r="F66" s="94">
        <f>'IDT-1 Calculation'!DJ66</f>
        <v>95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-90</v>
      </c>
      <c r="D67" s="94">
        <f>'IDT-1 Calculation'!DH67</f>
        <v>0</v>
      </c>
      <c r="E67" s="94">
        <f>'IDT-1 Calculation'!DI67</f>
        <v>0</v>
      </c>
      <c r="F67" s="94">
        <f>'IDT-1 Calculation'!DJ67</f>
        <v>90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-80</v>
      </c>
      <c r="D68" s="94">
        <f>'IDT-1 Calculation'!DH68</f>
        <v>0</v>
      </c>
      <c r="E68" s="94">
        <f>'IDT-1 Calculation'!DI68</f>
        <v>0</v>
      </c>
      <c r="F68" s="94">
        <f>'IDT-1 Calculation'!DJ68</f>
        <v>80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-75</v>
      </c>
      <c r="D69" s="94">
        <f>'IDT-1 Calculation'!DH69</f>
        <v>0</v>
      </c>
      <c r="E69" s="94">
        <f>'IDT-1 Calculation'!DI69</f>
        <v>0</v>
      </c>
      <c r="F69" s="94">
        <f>'IDT-1 Calculation'!DJ69</f>
        <v>75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-65</v>
      </c>
      <c r="D70" s="94">
        <f>'IDT-1 Calculation'!DH70</f>
        <v>0</v>
      </c>
      <c r="E70" s="94">
        <f>'IDT-1 Calculation'!DI70</f>
        <v>0</v>
      </c>
      <c r="F70" s="94">
        <f>'IDT-1 Calculation'!DJ70</f>
        <v>65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0.10162575</v>
      </c>
      <c r="C99" s="110">
        <f>SUM(C3:C98)/4000</f>
        <v>-0.59089100000000006</v>
      </c>
      <c r="D99" s="110">
        <f>SUM(D3:D98)/4000</f>
        <v>0</v>
      </c>
      <c r="E99" s="110">
        <f>SUM(E3:E98)/4000</f>
        <v>0</v>
      </c>
      <c r="F99" s="110">
        <f>SUM(F3:F98)/4000</f>
        <v>0.48926525000000004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0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0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0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0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0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0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0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0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-0.15</v>
      </c>
      <c r="AH11" s="197">
        <v>0</v>
      </c>
      <c r="AI11" s="197">
        <v>0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-0.15</v>
      </c>
      <c r="AH12" s="197">
        <v>0</v>
      </c>
      <c r="AI12" s="197">
        <v>0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-0.15</v>
      </c>
      <c r="AH13" s="197">
        <v>0</v>
      </c>
      <c r="AI13" s="197">
        <v>0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-0.15</v>
      </c>
      <c r="AH14" s="197">
        <v>0</v>
      </c>
      <c r="AI14" s="197">
        <v>0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-0.15</v>
      </c>
      <c r="AH15" s="197">
        <v>0</v>
      </c>
      <c r="AI15" s="197">
        <v>0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-0.15</v>
      </c>
      <c r="AH16" s="197">
        <v>0</v>
      </c>
      <c r="AI16" s="197">
        <v>0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-0.15</v>
      </c>
      <c r="AH17" s="197">
        <v>0</v>
      </c>
      <c r="AI17" s="197">
        <v>0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-0.15</v>
      </c>
      <c r="AH18" s="197">
        <v>0</v>
      </c>
      <c r="AI18" s="197">
        <v>0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-0.56000000000000005</v>
      </c>
      <c r="AH19" s="197">
        <v>0</v>
      </c>
      <c r="AI19" s="197">
        <v>0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0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-0.12</v>
      </c>
      <c r="AH34" s="197">
        <v>0</v>
      </c>
      <c r="AI34" s="197">
        <v>0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-0.12</v>
      </c>
      <c r="AH35" s="197">
        <v>0</v>
      </c>
      <c r="AI35" s="197">
        <v>0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-0.13</v>
      </c>
      <c r="AH36" s="197">
        <v>0</v>
      </c>
      <c r="AI36" s="197">
        <v>0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-0.13</v>
      </c>
      <c r="AH37" s="197">
        <v>0</v>
      </c>
      <c r="AI37" s="197">
        <v>0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-0.13</v>
      </c>
      <c r="AH38" s="197">
        <v>0</v>
      </c>
      <c r="AI38" s="197">
        <v>0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-0.13</v>
      </c>
      <c r="AH39" s="197">
        <v>0</v>
      </c>
      <c r="AI39" s="197">
        <v>0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-0.13</v>
      </c>
      <c r="AH40" s="197">
        <v>0</v>
      </c>
      <c r="AI40" s="197">
        <v>0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-0.13</v>
      </c>
      <c r="AH41" s="197">
        <v>0</v>
      </c>
      <c r="AI41" s="197">
        <v>0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0.78</v>
      </c>
      <c r="AH42" s="197">
        <v>0</v>
      </c>
      <c r="AI42" s="197">
        <v>0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1.8</v>
      </c>
      <c r="AH43" s="197">
        <v>0</v>
      </c>
      <c r="AI43" s="197">
        <v>0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1.8</v>
      </c>
      <c r="AH44" s="197">
        <v>0</v>
      </c>
      <c r="AI44" s="197">
        <v>0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-0.12</v>
      </c>
      <c r="AH45" s="197">
        <v>0</v>
      </c>
      <c r="AI45" s="197">
        <v>0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-0.12</v>
      </c>
      <c r="AH46" s="197">
        <v>0</v>
      </c>
      <c r="AI46" s="197">
        <v>0</v>
      </c>
      <c r="AJ46" s="197">
        <v>0</v>
      </c>
      <c r="AK46" s="197">
        <v>0.35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-0.12</v>
      </c>
      <c r="AH47" s="197">
        <v>0</v>
      </c>
      <c r="AI47" s="197">
        <v>0</v>
      </c>
      <c r="AJ47" s="197">
        <v>0</v>
      </c>
      <c r="AK47" s="197">
        <v>0.35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-0.12</v>
      </c>
      <c r="AH48" s="197">
        <v>0</v>
      </c>
      <c r="AI48" s="197">
        <v>0</v>
      </c>
      <c r="AJ48" s="197">
        <v>0</v>
      </c>
      <c r="AK48" s="197">
        <v>0.35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-0.12</v>
      </c>
      <c r="AH49" s="197">
        <v>0</v>
      </c>
      <c r="AI49" s="197">
        <v>0</v>
      </c>
      <c r="AJ49" s="197">
        <v>0</v>
      </c>
      <c r="AK49" s="197">
        <v>0.35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-0.12</v>
      </c>
      <c r="AH50" s="197">
        <v>0</v>
      </c>
      <c r="AI50" s="197">
        <v>0</v>
      </c>
      <c r="AJ50" s="197">
        <v>0</v>
      </c>
      <c r="AK50" s="197">
        <v>0.35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-0.12</v>
      </c>
      <c r="AH51" s="197">
        <v>0</v>
      </c>
      <c r="AI51" s="197">
        <v>0</v>
      </c>
      <c r="AJ51" s="197">
        <v>0</v>
      </c>
      <c r="AK51" s="197">
        <v>0.35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-0.12</v>
      </c>
      <c r="AH52" s="197">
        <v>0</v>
      </c>
      <c r="AI52" s="197">
        <v>0</v>
      </c>
      <c r="AJ52" s="197">
        <v>0</v>
      </c>
      <c r="AK52" s="197">
        <v>0.35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-0.12</v>
      </c>
      <c r="AH53" s="197">
        <v>0</v>
      </c>
      <c r="AI53" s="197">
        <v>0</v>
      </c>
      <c r="AJ53" s="197">
        <v>0</v>
      </c>
      <c r="AK53" s="197">
        <v>0.35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-0.12</v>
      </c>
      <c r="AH54" s="197">
        <v>0</v>
      </c>
      <c r="AI54" s="197">
        <v>0</v>
      </c>
      <c r="AJ54" s="197">
        <v>0</v>
      </c>
      <c r="AK54" s="197">
        <v>0.35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-0.12</v>
      </c>
      <c r="AH55" s="197">
        <v>0</v>
      </c>
      <c r="AI55" s="197">
        <v>0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-0.12</v>
      </c>
      <c r="AH56" s="197">
        <v>0</v>
      </c>
      <c r="AI56" s="197">
        <v>0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-0.12</v>
      </c>
      <c r="AH57" s="197">
        <v>0</v>
      </c>
      <c r="AI57" s="197">
        <v>0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-0.12</v>
      </c>
      <c r="AH58" s="197">
        <v>0</v>
      </c>
      <c r="AI58" s="197">
        <v>0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-0.12</v>
      </c>
      <c r="AH59" s="197">
        <v>0</v>
      </c>
      <c r="AI59" s="197">
        <v>0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-0.12</v>
      </c>
      <c r="AH60" s="197">
        <v>0</v>
      </c>
      <c r="AI60" s="197">
        <v>0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-0.12</v>
      </c>
      <c r="AH61" s="197">
        <v>0</v>
      </c>
      <c r="AI61" s="197">
        <v>0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-0.12</v>
      </c>
      <c r="AH62" s="197">
        <v>0</v>
      </c>
      <c r="AI62" s="197">
        <v>0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1.08</v>
      </c>
      <c r="AH63" s="197">
        <v>0</v>
      </c>
      <c r="AI63" s="197">
        <v>0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1.08</v>
      </c>
      <c r="AH64" s="197">
        <v>0</v>
      </c>
      <c r="AI64" s="197">
        <v>0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1.08</v>
      </c>
      <c r="AH65" s="197">
        <v>0</v>
      </c>
      <c r="AI65" s="197">
        <v>0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1.08</v>
      </c>
      <c r="AH66" s="197">
        <v>0</v>
      </c>
      <c r="AI66" s="197">
        <v>0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1.08</v>
      </c>
      <c r="AH67" s="197">
        <v>0</v>
      </c>
      <c r="AI67" s="197">
        <v>0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1.08</v>
      </c>
      <c r="AH68" s="197">
        <v>0</v>
      </c>
      <c r="AI68" s="197">
        <v>0</v>
      </c>
      <c r="AJ68" s="197">
        <v>0</v>
      </c>
      <c r="AK68" s="197">
        <v>0.35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1.08</v>
      </c>
      <c r="AH69" s="197">
        <v>0</v>
      </c>
      <c r="AI69" s="197">
        <v>0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1.08</v>
      </c>
      <c r="AH70" s="197">
        <v>0</v>
      </c>
      <c r="AI70" s="197">
        <v>0</v>
      </c>
      <c r="AJ70" s="197">
        <v>0</v>
      </c>
      <c r="AK70" s="197">
        <v>13.35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1.08</v>
      </c>
      <c r="AH71" s="197">
        <v>0</v>
      </c>
      <c r="AI71" s="197">
        <v>0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1.08</v>
      </c>
      <c r="AH72" s="197">
        <v>0</v>
      </c>
      <c r="AI72" s="197">
        <v>0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1.08</v>
      </c>
      <c r="AH73" s="197">
        <v>0</v>
      </c>
      <c r="AI73" s="197">
        <v>0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1.08</v>
      </c>
      <c r="AH74" s="197">
        <v>0</v>
      </c>
      <c r="AI74" s="197">
        <v>0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1.08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1.08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36.340000000000003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35.01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35.01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35.01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35.01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35.01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35.01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35.01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35.01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35.01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35.01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35.01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35.01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35.01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35.01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35.01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35.01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35.01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35.01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35.01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35.01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35.01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0.19652749999999997</v>
      </c>
      <c r="AH99">
        <f t="shared" si="0"/>
        <v>0</v>
      </c>
      <c r="AI99">
        <f t="shared" si="0"/>
        <v>9.0119999999999992E-2</v>
      </c>
      <c r="AJ99">
        <f t="shared" si="0"/>
        <v>0</v>
      </c>
      <c r="AK99">
        <f t="shared" si="0"/>
        <v>8.3650000000000016E-2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7.73</v>
      </c>
      <c r="E3" s="197">
        <v>0</v>
      </c>
      <c r="F3" s="197">
        <v>0</v>
      </c>
      <c r="G3" s="197">
        <v>14.99</v>
      </c>
      <c r="H3" s="197">
        <v>0</v>
      </c>
      <c r="I3" s="197">
        <v>0</v>
      </c>
      <c r="J3" s="197">
        <v>21.86</v>
      </c>
      <c r="K3" s="197">
        <v>0.28000000000000003</v>
      </c>
      <c r="L3" s="197">
        <v>17.239999999999998</v>
      </c>
      <c r="M3" s="197">
        <v>0.84</v>
      </c>
      <c r="N3" s="197">
        <v>1.08</v>
      </c>
      <c r="O3" s="197">
        <v>0</v>
      </c>
      <c r="P3" s="197">
        <v>1.27</v>
      </c>
      <c r="Q3" s="197">
        <v>0.18</v>
      </c>
      <c r="R3" s="197">
        <v>0.39</v>
      </c>
      <c r="S3" s="197">
        <v>0.24</v>
      </c>
      <c r="T3" s="197">
        <v>0</v>
      </c>
      <c r="U3" s="197">
        <v>1.91</v>
      </c>
      <c r="V3" s="197">
        <v>0.18</v>
      </c>
      <c r="W3" s="197">
        <v>0.37</v>
      </c>
      <c r="X3" s="197">
        <v>0.9</v>
      </c>
      <c r="Y3" s="197">
        <v>0</v>
      </c>
      <c r="Z3" s="197">
        <v>1.1499999999999999</v>
      </c>
      <c r="AA3" s="197">
        <v>0</v>
      </c>
      <c r="AB3" s="197">
        <v>0</v>
      </c>
      <c r="AC3" s="197">
        <v>0</v>
      </c>
      <c r="AD3" s="197">
        <v>10.48</v>
      </c>
      <c r="AE3" s="197">
        <v>0</v>
      </c>
      <c r="AF3" s="197">
        <v>0</v>
      </c>
      <c r="AG3" s="197">
        <v>0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196.46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7.73</v>
      </c>
      <c r="E4" s="197">
        <v>0</v>
      </c>
      <c r="F4" s="197">
        <v>0</v>
      </c>
      <c r="G4" s="197">
        <v>14.99</v>
      </c>
      <c r="H4" s="197">
        <v>0</v>
      </c>
      <c r="I4" s="197">
        <v>0</v>
      </c>
      <c r="J4" s="197">
        <v>21.86</v>
      </c>
      <c r="K4" s="197">
        <v>0.28000000000000003</v>
      </c>
      <c r="L4" s="197">
        <v>17.239999999999998</v>
      </c>
      <c r="M4" s="197">
        <v>0.84</v>
      </c>
      <c r="N4" s="197">
        <v>1.08</v>
      </c>
      <c r="O4" s="197">
        <v>0</v>
      </c>
      <c r="P4" s="197">
        <v>1.27</v>
      </c>
      <c r="Q4" s="197">
        <v>0.18</v>
      </c>
      <c r="R4" s="197">
        <v>0.39</v>
      </c>
      <c r="S4" s="197">
        <v>0.24</v>
      </c>
      <c r="T4" s="197">
        <v>0</v>
      </c>
      <c r="U4" s="197">
        <v>1.91</v>
      </c>
      <c r="V4" s="197">
        <v>0.18</v>
      </c>
      <c r="W4" s="197">
        <v>0.37</v>
      </c>
      <c r="X4" s="197">
        <v>0.9</v>
      </c>
      <c r="Y4" s="197">
        <v>0</v>
      </c>
      <c r="Z4" s="197">
        <v>1.1499999999999999</v>
      </c>
      <c r="AA4" s="197">
        <v>0</v>
      </c>
      <c r="AB4" s="197">
        <v>0</v>
      </c>
      <c r="AC4" s="197">
        <v>0</v>
      </c>
      <c r="AD4" s="197">
        <v>10.48</v>
      </c>
      <c r="AE4" s="197">
        <v>0</v>
      </c>
      <c r="AF4" s="197">
        <v>0</v>
      </c>
      <c r="AG4" s="197">
        <v>0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196.46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7.73</v>
      </c>
      <c r="E5" s="197">
        <v>0</v>
      </c>
      <c r="F5" s="197">
        <v>0</v>
      </c>
      <c r="G5" s="197">
        <v>14.99</v>
      </c>
      <c r="H5" s="197">
        <v>0</v>
      </c>
      <c r="I5" s="197">
        <v>0</v>
      </c>
      <c r="J5" s="197">
        <v>21.86</v>
      </c>
      <c r="K5" s="197">
        <v>0.28000000000000003</v>
      </c>
      <c r="L5" s="197">
        <v>17.239999999999998</v>
      </c>
      <c r="M5" s="197">
        <v>0.84</v>
      </c>
      <c r="N5" s="197">
        <v>1.08</v>
      </c>
      <c r="O5" s="197">
        <v>0</v>
      </c>
      <c r="P5" s="197">
        <v>1.27</v>
      </c>
      <c r="Q5" s="197">
        <v>0.18</v>
      </c>
      <c r="R5" s="197">
        <v>0.39</v>
      </c>
      <c r="S5" s="197">
        <v>0.24</v>
      </c>
      <c r="T5" s="197">
        <v>0</v>
      </c>
      <c r="U5" s="197">
        <v>1.91</v>
      </c>
      <c r="V5" s="197">
        <v>0.18</v>
      </c>
      <c r="W5" s="197">
        <v>0.37</v>
      </c>
      <c r="X5" s="197">
        <v>0.9</v>
      </c>
      <c r="Y5" s="197">
        <v>0</v>
      </c>
      <c r="Z5" s="197">
        <v>1.1499999999999999</v>
      </c>
      <c r="AA5" s="197">
        <v>0</v>
      </c>
      <c r="AB5" s="197">
        <v>0</v>
      </c>
      <c r="AC5" s="197">
        <v>0</v>
      </c>
      <c r="AD5" s="197">
        <v>10.48</v>
      </c>
      <c r="AE5" s="197">
        <v>0</v>
      </c>
      <c r="AF5" s="197">
        <v>0</v>
      </c>
      <c r="AG5" s="197">
        <v>0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196.46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8.0500000000000007</v>
      </c>
      <c r="E6" s="197">
        <v>0</v>
      </c>
      <c r="F6" s="197">
        <v>0</v>
      </c>
      <c r="G6" s="197">
        <v>14.99</v>
      </c>
      <c r="H6" s="197">
        <v>0</v>
      </c>
      <c r="I6" s="197">
        <v>0</v>
      </c>
      <c r="J6" s="197">
        <v>21.86</v>
      </c>
      <c r="K6" s="197">
        <v>0.28000000000000003</v>
      </c>
      <c r="L6" s="197">
        <v>17.239999999999998</v>
      </c>
      <c r="M6" s="197">
        <v>0.84</v>
      </c>
      <c r="N6" s="197">
        <v>1.08</v>
      </c>
      <c r="O6" s="197">
        <v>0</v>
      </c>
      <c r="P6" s="197">
        <v>1.27</v>
      </c>
      <c r="Q6" s="197">
        <v>0.18</v>
      </c>
      <c r="R6" s="197">
        <v>0.39</v>
      </c>
      <c r="S6" s="197">
        <v>0.24</v>
      </c>
      <c r="T6" s="197">
        <v>0</v>
      </c>
      <c r="U6" s="197">
        <v>1.91</v>
      </c>
      <c r="V6" s="197">
        <v>0.18</v>
      </c>
      <c r="W6" s="197">
        <v>0.37</v>
      </c>
      <c r="X6" s="197">
        <v>0.9</v>
      </c>
      <c r="Y6" s="197">
        <v>0</v>
      </c>
      <c r="Z6" s="197">
        <v>1.1499999999999999</v>
      </c>
      <c r="AA6" s="197">
        <v>0</v>
      </c>
      <c r="AB6" s="197">
        <v>0</v>
      </c>
      <c r="AC6" s="197">
        <v>0</v>
      </c>
      <c r="AD6" s="197">
        <v>10.48</v>
      </c>
      <c r="AE6" s="197">
        <v>0</v>
      </c>
      <c r="AF6" s="197">
        <v>0</v>
      </c>
      <c r="AG6" s="197">
        <v>0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196.46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8.0500000000000007</v>
      </c>
      <c r="E7" s="197">
        <v>0</v>
      </c>
      <c r="F7" s="197">
        <v>0</v>
      </c>
      <c r="G7" s="197">
        <v>14.99</v>
      </c>
      <c r="H7" s="197">
        <v>0</v>
      </c>
      <c r="I7" s="197">
        <v>0</v>
      </c>
      <c r="J7" s="197">
        <v>21.86</v>
      </c>
      <c r="K7" s="197">
        <v>0.28000000000000003</v>
      </c>
      <c r="L7" s="197">
        <v>17.239999999999998</v>
      </c>
      <c r="M7" s="197">
        <v>0.84</v>
      </c>
      <c r="N7" s="197">
        <v>1.08</v>
      </c>
      <c r="O7" s="197">
        <v>0</v>
      </c>
      <c r="P7" s="197">
        <v>1.27</v>
      </c>
      <c r="Q7" s="197">
        <v>0.18</v>
      </c>
      <c r="R7" s="197">
        <v>0.39</v>
      </c>
      <c r="S7" s="197">
        <v>0.24</v>
      </c>
      <c r="T7" s="197">
        <v>0</v>
      </c>
      <c r="U7" s="197">
        <v>1.9</v>
      </c>
      <c r="V7" s="197">
        <v>0.18</v>
      </c>
      <c r="W7" s="197">
        <v>0.37</v>
      </c>
      <c r="X7" s="197">
        <v>0.9</v>
      </c>
      <c r="Y7" s="197">
        <v>0</v>
      </c>
      <c r="Z7" s="197">
        <v>1.1499999999999999</v>
      </c>
      <c r="AA7" s="197">
        <v>0</v>
      </c>
      <c r="AB7" s="197">
        <v>0</v>
      </c>
      <c r="AC7" s="197">
        <v>0</v>
      </c>
      <c r="AD7" s="197">
        <v>10.48</v>
      </c>
      <c r="AE7" s="197">
        <v>0</v>
      </c>
      <c r="AF7" s="197">
        <v>0</v>
      </c>
      <c r="AG7" s="197">
        <v>0</v>
      </c>
      <c r="AH7" s="197">
        <v>0</v>
      </c>
      <c r="AI7" s="197">
        <v>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196.46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8.0500000000000007</v>
      </c>
      <c r="E8" s="197">
        <v>0</v>
      </c>
      <c r="F8" s="197">
        <v>0</v>
      </c>
      <c r="G8" s="197">
        <v>14.99</v>
      </c>
      <c r="H8" s="197">
        <v>0</v>
      </c>
      <c r="I8" s="197">
        <v>0</v>
      </c>
      <c r="J8" s="197">
        <v>21.86</v>
      </c>
      <c r="K8" s="197">
        <v>0.28000000000000003</v>
      </c>
      <c r="L8" s="197">
        <v>17.239999999999998</v>
      </c>
      <c r="M8" s="197">
        <v>0.84</v>
      </c>
      <c r="N8" s="197">
        <v>1.08</v>
      </c>
      <c r="O8" s="197">
        <v>0</v>
      </c>
      <c r="P8" s="197">
        <v>1.27</v>
      </c>
      <c r="Q8" s="197">
        <v>0.18</v>
      </c>
      <c r="R8" s="197">
        <v>0.39</v>
      </c>
      <c r="S8" s="197">
        <v>0.24</v>
      </c>
      <c r="T8" s="197">
        <v>0</v>
      </c>
      <c r="U8" s="197">
        <v>1.9</v>
      </c>
      <c r="V8" s="197">
        <v>0.18</v>
      </c>
      <c r="W8" s="197">
        <v>0.37</v>
      </c>
      <c r="X8" s="197">
        <v>0.9</v>
      </c>
      <c r="Y8" s="197">
        <v>0</v>
      </c>
      <c r="Z8" s="197">
        <v>1.1499999999999999</v>
      </c>
      <c r="AA8" s="197">
        <v>0</v>
      </c>
      <c r="AB8" s="197">
        <v>0</v>
      </c>
      <c r="AC8" s="197">
        <v>0</v>
      </c>
      <c r="AD8" s="197">
        <v>10.48</v>
      </c>
      <c r="AE8" s="197">
        <v>0</v>
      </c>
      <c r="AF8" s="197">
        <v>0</v>
      </c>
      <c r="AG8" s="197">
        <v>0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196.46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8.3800000000000008</v>
      </c>
      <c r="E9" s="197">
        <v>0</v>
      </c>
      <c r="F9" s="197">
        <v>0</v>
      </c>
      <c r="G9" s="197">
        <v>14.99</v>
      </c>
      <c r="H9" s="197">
        <v>0</v>
      </c>
      <c r="I9" s="197">
        <v>0</v>
      </c>
      <c r="J9" s="197">
        <v>21.86</v>
      </c>
      <c r="K9" s="197">
        <v>0.28000000000000003</v>
      </c>
      <c r="L9" s="197">
        <v>17.239999999999998</v>
      </c>
      <c r="M9" s="197">
        <v>0.84</v>
      </c>
      <c r="N9" s="197">
        <v>1.08</v>
      </c>
      <c r="O9" s="197">
        <v>0</v>
      </c>
      <c r="P9" s="197">
        <v>1.27</v>
      </c>
      <c r="Q9" s="197">
        <v>0.18</v>
      </c>
      <c r="R9" s="197">
        <v>0.39</v>
      </c>
      <c r="S9" s="197">
        <v>0.24</v>
      </c>
      <c r="T9" s="197">
        <v>0</v>
      </c>
      <c r="U9" s="197">
        <v>1.9</v>
      </c>
      <c r="V9" s="197">
        <v>0.18</v>
      </c>
      <c r="W9" s="197">
        <v>0.93</v>
      </c>
      <c r="X9" s="197">
        <v>0.9</v>
      </c>
      <c r="Y9" s="197">
        <v>0</v>
      </c>
      <c r="Z9" s="197">
        <v>1.1499999999999999</v>
      </c>
      <c r="AA9" s="197">
        <v>0</v>
      </c>
      <c r="AB9" s="197">
        <v>0</v>
      </c>
      <c r="AC9" s="197">
        <v>0</v>
      </c>
      <c r="AD9" s="197">
        <v>10.48</v>
      </c>
      <c r="AE9" s="197">
        <v>0</v>
      </c>
      <c r="AF9" s="197">
        <v>0</v>
      </c>
      <c r="AG9" s="197">
        <v>0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196.46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8.3800000000000008</v>
      </c>
      <c r="E10" s="197">
        <v>0</v>
      </c>
      <c r="F10" s="197">
        <v>0</v>
      </c>
      <c r="G10" s="197">
        <v>14.99</v>
      </c>
      <c r="H10" s="197">
        <v>0</v>
      </c>
      <c r="I10" s="197">
        <v>0</v>
      </c>
      <c r="J10" s="197">
        <v>21.86</v>
      </c>
      <c r="K10" s="197">
        <v>0.28000000000000003</v>
      </c>
      <c r="L10" s="197">
        <v>17.239999999999998</v>
      </c>
      <c r="M10" s="197">
        <v>0.84</v>
      </c>
      <c r="N10" s="197">
        <v>1.08</v>
      </c>
      <c r="O10" s="197">
        <v>0</v>
      </c>
      <c r="P10" s="197">
        <v>1.27</v>
      </c>
      <c r="Q10" s="197">
        <v>0.18</v>
      </c>
      <c r="R10" s="197">
        <v>0.39</v>
      </c>
      <c r="S10" s="197">
        <v>0.24</v>
      </c>
      <c r="T10" s="197">
        <v>0</v>
      </c>
      <c r="U10" s="197">
        <v>1.9</v>
      </c>
      <c r="V10" s="197">
        <v>0.18</v>
      </c>
      <c r="W10" s="197">
        <v>0.39</v>
      </c>
      <c r="X10" s="197">
        <v>0.9</v>
      </c>
      <c r="Y10" s="197">
        <v>0</v>
      </c>
      <c r="Z10" s="197">
        <v>1.1499999999999999</v>
      </c>
      <c r="AA10" s="197">
        <v>0</v>
      </c>
      <c r="AB10" s="197">
        <v>0</v>
      </c>
      <c r="AC10" s="197">
        <v>0</v>
      </c>
      <c r="AD10" s="197">
        <v>10.48</v>
      </c>
      <c r="AE10" s="197">
        <v>0</v>
      </c>
      <c r="AF10" s="197">
        <v>0</v>
      </c>
      <c r="AG10" s="197">
        <v>0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196.46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8.3800000000000008</v>
      </c>
      <c r="E11" s="197">
        <v>0</v>
      </c>
      <c r="F11" s="197">
        <v>0</v>
      </c>
      <c r="G11" s="197">
        <v>14.99</v>
      </c>
      <c r="H11" s="197">
        <v>0</v>
      </c>
      <c r="I11" s="197">
        <v>0</v>
      </c>
      <c r="J11" s="197">
        <v>21.86</v>
      </c>
      <c r="K11" s="197">
        <v>0.28000000000000003</v>
      </c>
      <c r="L11" s="197">
        <v>17.239999999999998</v>
      </c>
      <c r="M11" s="197">
        <v>0.84</v>
      </c>
      <c r="N11" s="197">
        <v>1.08</v>
      </c>
      <c r="O11" s="197">
        <v>0</v>
      </c>
      <c r="P11" s="197">
        <v>1.27</v>
      </c>
      <c r="Q11" s="197">
        <v>0.18</v>
      </c>
      <c r="R11" s="197">
        <v>0.39</v>
      </c>
      <c r="S11" s="197">
        <v>0.24</v>
      </c>
      <c r="T11" s="197">
        <v>0</v>
      </c>
      <c r="U11" s="197">
        <v>1.9</v>
      </c>
      <c r="V11" s="197">
        <v>0.18</v>
      </c>
      <c r="W11" s="197">
        <v>0.37</v>
      </c>
      <c r="X11" s="197">
        <v>0.9</v>
      </c>
      <c r="Y11" s="197">
        <v>0</v>
      </c>
      <c r="Z11" s="197">
        <v>1.1499999999999999</v>
      </c>
      <c r="AA11" s="197">
        <v>0</v>
      </c>
      <c r="AB11" s="197">
        <v>0</v>
      </c>
      <c r="AC11" s="197">
        <v>0</v>
      </c>
      <c r="AD11" s="197">
        <v>10.48</v>
      </c>
      <c r="AE11" s="197">
        <v>0</v>
      </c>
      <c r="AF11" s="197">
        <v>0</v>
      </c>
      <c r="AG11" s="197">
        <v>0</v>
      </c>
      <c r="AH11" s="197">
        <v>0</v>
      </c>
      <c r="AI11" s="197">
        <v>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196.46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8.3800000000000008</v>
      </c>
      <c r="E12" s="197">
        <v>0</v>
      </c>
      <c r="F12" s="197">
        <v>0</v>
      </c>
      <c r="G12" s="197">
        <v>14.99</v>
      </c>
      <c r="H12" s="197">
        <v>0</v>
      </c>
      <c r="I12" s="197">
        <v>0</v>
      </c>
      <c r="J12" s="197">
        <v>21.86</v>
      </c>
      <c r="K12" s="197">
        <v>0.28000000000000003</v>
      </c>
      <c r="L12" s="197">
        <v>17.239999999999998</v>
      </c>
      <c r="M12" s="197">
        <v>0.84</v>
      </c>
      <c r="N12" s="197">
        <v>1.08</v>
      </c>
      <c r="O12" s="197">
        <v>0</v>
      </c>
      <c r="P12" s="197">
        <v>1.27</v>
      </c>
      <c r="Q12" s="197">
        <v>2.98</v>
      </c>
      <c r="R12" s="197">
        <v>0.39</v>
      </c>
      <c r="S12" s="197">
        <v>4.22</v>
      </c>
      <c r="T12" s="197">
        <v>0</v>
      </c>
      <c r="U12" s="197">
        <v>1.9</v>
      </c>
      <c r="V12" s="197">
        <v>0.18</v>
      </c>
      <c r="W12" s="197">
        <v>0.37</v>
      </c>
      <c r="X12" s="197">
        <v>0.9</v>
      </c>
      <c r="Y12" s="197">
        <v>0</v>
      </c>
      <c r="Z12" s="197">
        <v>1.1499999999999999</v>
      </c>
      <c r="AA12" s="197">
        <v>0</v>
      </c>
      <c r="AB12" s="197">
        <v>0</v>
      </c>
      <c r="AC12" s="197">
        <v>0</v>
      </c>
      <c r="AD12" s="197">
        <v>10.48</v>
      </c>
      <c r="AE12" s="197">
        <v>0</v>
      </c>
      <c r="AF12" s="197">
        <v>0</v>
      </c>
      <c r="AG12" s="197">
        <v>0</v>
      </c>
      <c r="AH12" s="197">
        <v>0</v>
      </c>
      <c r="AI12" s="197">
        <v>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196.46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8.3800000000000008</v>
      </c>
      <c r="E13" s="197">
        <v>0</v>
      </c>
      <c r="F13" s="197">
        <v>0</v>
      </c>
      <c r="G13" s="197">
        <v>14.99</v>
      </c>
      <c r="H13" s="197">
        <v>0</v>
      </c>
      <c r="I13" s="197">
        <v>0</v>
      </c>
      <c r="J13" s="197">
        <v>21.86</v>
      </c>
      <c r="K13" s="197">
        <v>0.28000000000000003</v>
      </c>
      <c r="L13" s="197">
        <v>17.239999999999998</v>
      </c>
      <c r="M13" s="197">
        <v>0.84</v>
      </c>
      <c r="N13" s="197">
        <v>1.08</v>
      </c>
      <c r="O13" s="197">
        <v>0</v>
      </c>
      <c r="P13" s="197">
        <v>1.27</v>
      </c>
      <c r="Q13" s="197">
        <v>2.98</v>
      </c>
      <c r="R13" s="197">
        <v>0.39</v>
      </c>
      <c r="S13" s="197">
        <v>4.22</v>
      </c>
      <c r="T13" s="197">
        <v>0</v>
      </c>
      <c r="U13" s="197">
        <v>1.9</v>
      </c>
      <c r="V13" s="197">
        <v>0.18</v>
      </c>
      <c r="W13" s="197">
        <v>0.37</v>
      </c>
      <c r="X13" s="197">
        <v>0.9</v>
      </c>
      <c r="Y13" s="197">
        <v>0</v>
      </c>
      <c r="Z13" s="197">
        <v>1.1499999999999999</v>
      </c>
      <c r="AA13" s="197">
        <v>0</v>
      </c>
      <c r="AB13" s="197">
        <v>0</v>
      </c>
      <c r="AC13" s="197">
        <v>0</v>
      </c>
      <c r="AD13" s="197">
        <v>10.48</v>
      </c>
      <c r="AE13" s="197">
        <v>0</v>
      </c>
      <c r="AF13" s="197">
        <v>0</v>
      </c>
      <c r="AG13" s="197">
        <v>0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196.46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8.3800000000000008</v>
      </c>
      <c r="E14" s="197">
        <v>0</v>
      </c>
      <c r="F14" s="197">
        <v>0</v>
      </c>
      <c r="G14" s="197">
        <v>14.99</v>
      </c>
      <c r="H14" s="197">
        <v>0</v>
      </c>
      <c r="I14" s="197">
        <v>0</v>
      </c>
      <c r="J14" s="197">
        <v>21.86</v>
      </c>
      <c r="K14" s="197">
        <v>0.28000000000000003</v>
      </c>
      <c r="L14" s="197">
        <v>17.239999999999998</v>
      </c>
      <c r="M14" s="197">
        <v>0.84</v>
      </c>
      <c r="N14" s="197">
        <v>1.08</v>
      </c>
      <c r="O14" s="197">
        <v>0</v>
      </c>
      <c r="P14" s="197">
        <v>1.27</v>
      </c>
      <c r="Q14" s="197">
        <v>2.98</v>
      </c>
      <c r="R14" s="197">
        <v>0.39</v>
      </c>
      <c r="S14" s="197">
        <v>4.22</v>
      </c>
      <c r="T14" s="197">
        <v>0</v>
      </c>
      <c r="U14" s="197">
        <v>1.9</v>
      </c>
      <c r="V14" s="197">
        <v>0.18</v>
      </c>
      <c r="W14" s="197">
        <v>0.37</v>
      </c>
      <c r="X14" s="197">
        <v>0.9</v>
      </c>
      <c r="Y14" s="197">
        <v>0</v>
      </c>
      <c r="Z14" s="197">
        <v>1.1499999999999999</v>
      </c>
      <c r="AA14" s="197">
        <v>0</v>
      </c>
      <c r="AB14" s="197">
        <v>0</v>
      </c>
      <c r="AC14" s="197">
        <v>0</v>
      </c>
      <c r="AD14" s="197">
        <v>10.48</v>
      </c>
      <c r="AE14" s="197">
        <v>0</v>
      </c>
      <c r="AF14" s="197">
        <v>0</v>
      </c>
      <c r="AG14" s="197">
        <v>0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196.46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8.3800000000000008</v>
      </c>
      <c r="E15" s="197">
        <v>0</v>
      </c>
      <c r="F15" s="197">
        <v>0</v>
      </c>
      <c r="G15" s="197">
        <v>14.99</v>
      </c>
      <c r="H15" s="197">
        <v>0</v>
      </c>
      <c r="I15" s="197">
        <v>0</v>
      </c>
      <c r="J15" s="197">
        <v>21.86</v>
      </c>
      <c r="K15" s="197">
        <v>0.28000000000000003</v>
      </c>
      <c r="L15" s="197">
        <v>17.239999999999998</v>
      </c>
      <c r="M15" s="197">
        <v>0.84</v>
      </c>
      <c r="N15" s="197">
        <v>1.08</v>
      </c>
      <c r="O15" s="197">
        <v>0</v>
      </c>
      <c r="P15" s="197">
        <v>1.27</v>
      </c>
      <c r="Q15" s="197">
        <v>3.05</v>
      </c>
      <c r="R15" s="197">
        <v>0.39</v>
      </c>
      <c r="S15" s="197">
        <v>4.22</v>
      </c>
      <c r="T15" s="197">
        <v>0</v>
      </c>
      <c r="U15" s="197">
        <v>1.9</v>
      </c>
      <c r="V15" s="197">
        <v>0.18</v>
      </c>
      <c r="W15" s="197">
        <v>0.37</v>
      </c>
      <c r="X15" s="197">
        <v>0.9</v>
      </c>
      <c r="Y15" s="197">
        <v>0</v>
      </c>
      <c r="Z15" s="197">
        <v>1.47</v>
      </c>
      <c r="AA15" s="197">
        <v>0</v>
      </c>
      <c r="AB15" s="197">
        <v>0</v>
      </c>
      <c r="AC15" s="197">
        <v>0</v>
      </c>
      <c r="AD15" s="197">
        <v>10.48</v>
      </c>
      <c r="AE15" s="197">
        <v>0</v>
      </c>
      <c r="AF15" s="197">
        <v>0</v>
      </c>
      <c r="AG15" s="197">
        <v>0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196.46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8.3800000000000008</v>
      </c>
      <c r="E16" s="197">
        <v>0</v>
      </c>
      <c r="F16" s="197">
        <v>0</v>
      </c>
      <c r="G16" s="197">
        <v>14.99</v>
      </c>
      <c r="H16" s="197">
        <v>0</v>
      </c>
      <c r="I16" s="197">
        <v>0</v>
      </c>
      <c r="J16" s="197">
        <v>21.86</v>
      </c>
      <c r="K16" s="197">
        <v>0.28000000000000003</v>
      </c>
      <c r="L16" s="197">
        <v>17.239999999999998</v>
      </c>
      <c r="M16" s="197">
        <v>0.84</v>
      </c>
      <c r="N16" s="197">
        <v>1.08</v>
      </c>
      <c r="O16" s="197">
        <v>0</v>
      </c>
      <c r="P16" s="197">
        <v>1.27</v>
      </c>
      <c r="Q16" s="197">
        <v>3.05</v>
      </c>
      <c r="R16" s="197">
        <v>0.39</v>
      </c>
      <c r="S16" s="197">
        <v>4.22</v>
      </c>
      <c r="T16" s="197">
        <v>0</v>
      </c>
      <c r="U16" s="197">
        <v>1.9</v>
      </c>
      <c r="V16" s="197">
        <v>0.18</v>
      </c>
      <c r="W16" s="197">
        <v>0.37</v>
      </c>
      <c r="X16" s="197">
        <v>0.9</v>
      </c>
      <c r="Y16" s="197">
        <v>0</v>
      </c>
      <c r="Z16" s="197">
        <v>1.47</v>
      </c>
      <c r="AA16" s="197">
        <v>0</v>
      </c>
      <c r="AB16" s="197">
        <v>0</v>
      </c>
      <c r="AC16" s="197">
        <v>0</v>
      </c>
      <c r="AD16" s="197">
        <v>10.48</v>
      </c>
      <c r="AE16" s="197">
        <v>0</v>
      </c>
      <c r="AF16" s="197">
        <v>0</v>
      </c>
      <c r="AG16" s="197">
        <v>0</v>
      </c>
      <c r="AH16" s="197">
        <v>0</v>
      </c>
      <c r="AI16" s="197">
        <v>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196.46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8.3800000000000008</v>
      </c>
      <c r="E17" s="197">
        <v>0</v>
      </c>
      <c r="F17" s="197">
        <v>0</v>
      </c>
      <c r="G17" s="197">
        <v>14.99</v>
      </c>
      <c r="H17" s="197">
        <v>0</v>
      </c>
      <c r="I17" s="197">
        <v>0</v>
      </c>
      <c r="J17" s="197">
        <v>21.86</v>
      </c>
      <c r="K17" s="197">
        <v>0.28000000000000003</v>
      </c>
      <c r="L17" s="197">
        <v>17.239999999999998</v>
      </c>
      <c r="M17" s="197">
        <v>0.84</v>
      </c>
      <c r="N17" s="197">
        <v>1.08</v>
      </c>
      <c r="O17" s="197">
        <v>0</v>
      </c>
      <c r="P17" s="197">
        <v>1.27</v>
      </c>
      <c r="Q17" s="197">
        <v>3.05</v>
      </c>
      <c r="R17" s="197">
        <v>0.39</v>
      </c>
      <c r="S17" s="197">
        <v>4.22</v>
      </c>
      <c r="T17" s="197">
        <v>0</v>
      </c>
      <c r="U17" s="197">
        <v>1.9</v>
      </c>
      <c r="V17" s="197">
        <v>0.18</v>
      </c>
      <c r="W17" s="197">
        <v>0.37</v>
      </c>
      <c r="X17" s="197">
        <v>0.9</v>
      </c>
      <c r="Y17" s="197">
        <v>0</v>
      </c>
      <c r="Z17" s="197">
        <v>1.47</v>
      </c>
      <c r="AA17" s="197">
        <v>0</v>
      </c>
      <c r="AB17" s="197">
        <v>0</v>
      </c>
      <c r="AC17" s="197">
        <v>0</v>
      </c>
      <c r="AD17" s="197">
        <v>10.48</v>
      </c>
      <c r="AE17" s="197">
        <v>0</v>
      </c>
      <c r="AF17" s="197">
        <v>0</v>
      </c>
      <c r="AG17" s="197">
        <v>0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196.46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8.3800000000000008</v>
      </c>
      <c r="E18" s="197">
        <v>0</v>
      </c>
      <c r="F18" s="197">
        <v>0</v>
      </c>
      <c r="G18" s="197">
        <v>14.99</v>
      </c>
      <c r="H18" s="197">
        <v>0</v>
      </c>
      <c r="I18" s="197">
        <v>0</v>
      </c>
      <c r="J18" s="197">
        <v>21.86</v>
      </c>
      <c r="K18" s="197">
        <v>0.28000000000000003</v>
      </c>
      <c r="L18" s="197">
        <v>17.239999999999998</v>
      </c>
      <c r="M18" s="197">
        <v>0.84</v>
      </c>
      <c r="N18" s="197">
        <v>1.08</v>
      </c>
      <c r="O18" s="197">
        <v>0</v>
      </c>
      <c r="P18" s="197">
        <v>1.27</v>
      </c>
      <c r="Q18" s="197">
        <v>3.05</v>
      </c>
      <c r="R18" s="197">
        <v>0.39</v>
      </c>
      <c r="S18" s="197">
        <v>4.22</v>
      </c>
      <c r="T18" s="197">
        <v>0</v>
      </c>
      <c r="U18" s="197">
        <v>1.9</v>
      </c>
      <c r="V18" s="197">
        <v>0.18</v>
      </c>
      <c r="W18" s="197">
        <v>0.37</v>
      </c>
      <c r="X18" s="197">
        <v>0.9</v>
      </c>
      <c r="Y18" s="197">
        <v>0</v>
      </c>
      <c r="Z18" s="197">
        <v>1.47</v>
      </c>
      <c r="AA18" s="197">
        <v>0</v>
      </c>
      <c r="AB18" s="197">
        <v>0</v>
      </c>
      <c r="AC18" s="197">
        <v>0</v>
      </c>
      <c r="AD18" s="197">
        <v>10.48</v>
      </c>
      <c r="AE18" s="197">
        <v>0</v>
      </c>
      <c r="AF18" s="197">
        <v>0</v>
      </c>
      <c r="AG18" s="197">
        <v>0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196.46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8.3800000000000008</v>
      </c>
      <c r="E19" s="197">
        <v>0</v>
      </c>
      <c r="F19" s="197">
        <v>0</v>
      </c>
      <c r="G19" s="197">
        <v>14.99</v>
      </c>
      <c r="H19" s="197">
        <v>0</v>
      </c>
      <c r="I19" s="197">
        <v>0</v>
      </c>
      <c r="J19" s="197">
        <v>21.86</v>
      </c>
      <c r="K19" s="197">
        <v>0.28000000000000003</v>
      </c>
      <c r="L19" s="197">
        <v>17.239999999999998</v>
      </c>
      <c r="M19" s="197">
        <v>0.84</v>
      </c>
      <c r="N19" s="197">
        <v>1.08</v>
      </c>
      <c r="O19" s="197">
        <v>0</v>
      </c>
      <c r="P19" s="197">
        <v>1.27</v>
      </c>
      <c r="Q19" s="197">
        <v>3.05</v>
      </c>
      <c r="R19" s="197">
        <v>0.39</v>
      </c>
      <c r="S19" s="197">
        <v>4.22</v>
      </c>
      <c r="T19" s="197">
        <v>0</v>
      </c>
      <c r="U19" s="197">
        <v>1.9</v>
      </c>
      <c r="V19" s="197">
        <v>0.18</v>
      </c>
      <c r="W19" s="197">
        <v>0.37</v>
      </c>
      <c r="X19" s="197">
        <v>0.9</v>
      </c>
      <c r="Y19" s="197">
        <v>0</v>
      </c>
      <c r="Z19" s="197">
        <v>31.53</v>
      </c>
      <c r="AA19" s="197">
        <v>0</v>
      </c>
      <c r="AB19" s="197">
        <v>0</v>
      </c>
      <c r="AC19" s="197">
        <v>0</v>
      </c>
      <c r="AD19" s="197">
        <v>10.48</v>
      </c>
      <c r="AE19" s="197">
        <v>0</v>
      </c>
      <c r="AF19" s="197">
        <v>0</v>
      </c>
      <c r="AG19" s="197">
        <v>-0.39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196.46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8.3800000000000008</v>
      </c>
      <c r="E20" s="197">
        <v>0</v>
      </c>
      <c r="F20" s="197">
        <v>0</v>
      </c>
      <c r="G20" s="197">
        <v>14.99</v>
      </c>
      <c r="H20" s="197">
        <v>0</v>
      </c>
      <c r="I20" s="197">
        <v>0</v>
      </c>
      <c r="J20" s="197">
        <v>21.86</v>
      </c>
      <c r="K20" s="197">
        <v>0.28000000000000003</v>
      </c>
      <c r="L20" s="197">
        <v>17.239999999999998</v>
      </c>
      <c r="M20" s="197">
        <v>0.84</v>
      </c>
      <c r="N20" s="197">
        <v>1.08</v>
      </c>
      <c r="O20" s="197">
        <v>0</v>
      </c>
      <c r="P20" s="197">
        <v>1.27</v>
      </c>
      <c r="Q20" s="197">
        <v>3.05</v>
      </c>
      <c r="R20" s="197">
        <v>0.39</v>
      </c>
      <c r="S20" s="197">
        <v>4.22</v>
      </c>
      <c r="T20" s="197">
        <v>0</v>
      </c>
      <c r="U20" s="197">
        <v>1.9</v>
      </c>
      <c r="V20" s="197">
        <v>0.18</v>
      </c>
      <c r="W20" s="197">
        <v>0.37</v>
      </c>
      <c r="X20" s="197">
        <v>0.9</v>
      </c>
      <c r="Y20" s="197">
        <v>0</v>
      </c>
      <c r="Z20" s="197">
        <v>31.53</v>
      </c>
      <c r="AA20" s="197">
        <v>0</v>
      </c>
      <c r="AB20" s="197">
        <v>0</v>
      </c>
      <c r="AC20" s="197">
        <v>0</v>
      </c>
      <c r="AD20" s="197">
        <v>10.48</v>
      </c>
      <c r="AE20" s="197">
        <v>0</v>
      </c>
      <c r="AF20" s="197">
        <v>0</v>
      </c>
      <c r="AG20" s="197">
        <v>0</v>
      </c>
      <c r="AH20" s="197">
        <v>0</v>
      </c>
      <c r="AI20" s="197">
        <v>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196.46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8.3800000000000008</v>
      </c>
      <c r="E21" s="197">
        <v>0</v>
      </c>
      <c r="F21" s="197">
        <v>0</v>
      </c>
      <c r="G21" s="197">
        <v>14.99</v>
      </c>
      <c r="H21" s="197">
        <v>0</v>
      </c>
      <c r="I21" s="197">
        <v>0</v>
      </c>
      <c r="J21" s="197">
        <v>21.86</v>
      </c>
      <c r="K21" s="197">
        <v>0.28000000000000003</v>
      </c>
      <c r="L21" s="197">
        <v>17.25</v>
      </c>
      <c r="M21" s="197">
        <v>0.84</v>
      </c>
      <c r="N21" s="197">
        <v>1.08</v>
      </c>
      <c r="O21" s="197">
        <v>0</v>
      </c>
      <c r="P21" s="197">
        <v>1.27</v>
      </c>
      <c r="Q21" s="197">
        <v>3.05</v>
      </c>
      <c r="R21" s="197">
        <v>0.39</v>
      </c>
      <c r="S21" s="197">
        <v>4.22</v>
      </c>
      <c r="T21" s="197">
        <v>0</v>
      </c>
      <c r="U21" s="197">
        <v>1.9</v>
      </c>
      <c r="V21" s="197">
        <v>0.18</v>
      </c>
      <c r="W21" s="197">
        <v>0.37</v>
      </c>
      <c r="X21" s="197">
        <v>0.9</v>
      </c>
      <c r="Y21" s="197">
        <v>0</v>
      </c>
      <c r="Z21" s="197">
        <v>2.0499999999999998</v>
      </c>
      <c r="AA21" s="197">
        <v>0</v>
      </c>
      <c r="AB21" s="197">
        <v>0</v>
      </c>
      <c r="AC21" s="197">
        <v>0</v>
      </c>
      <c r="AD21" s="197">
        <v>10.48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196.46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8.3800000000000008</v>
      </c>
      <c r="E22" s="197">
        <v>0</v>
      </c>
      <c r="F22" s="197">
        <v>0</v>
      </c>
      <c r="G22" s="197">
        <v>14.99</v>
      </c>
      <c r="H22" s="197">
        <v>0</v>
      </c>
      <c r="I22" s="197">
        <v>0</v>
      </c>
      <c r="J22" s="197">
        <v>21.86</v>
      </c>
      <c r="K22" s="197">
        <v>0.28000000000000003</v>
      </c>
      <c r="L22" s="197">
        <v>17.25</v>
      </c>
      <c r="M22" s="197">
        <v>0.84</v>
      </c>
      <c r="N22" s="197">
        <v>1.08</v>
      </c>
      <c r="O22" s="197">
        <v>0</v>
      </c>
      <c r="P22" s="197">
        <v>1.27</v>
      </c>
      <c r="Q22" s="197">
        <v>3.05</v>
      </c>
      <c r="R22" s="197">
        <v>0.39</v>
      </c>
      <c r="S22" s="197">
        <v>4.22</v>
      </c>
      <c r="T22" s="197">
        <v>0</v>
      </c>
      <c r="U22" s="197">
        <v>1.9</v>
      </c>
      <c r="V22" s="197">
        <v>0.18</v>
      </c>
      <c r="W22" s="197">
        <v>0.37</v>
      </c>
      <c r="X22" s="197">
        <v>0.9</v>
      </c>
      <c r="Y22" s="197">
        <v>0</v>
      </c>
      <c r="Z22" s="197">
        <v>2.0499999999999998</v>
      </c>
      <c r="AA22" s="197">
        <v>0</v>
      </c>
      <c r="AB22" s="197">
        <v>0</v>
      </c>
      <c r="AC22" s="197">
        <v>0</v>
      </c>
      <c r="AD22" s="197">
        <v>10.48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196.46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8.3800000000000008</v>
      </c>
      <c r="E23" s="197">
        <v>0</v>
      </c>
      <c r="F23" s="197">
        <v>0</v>
      </c>
      <c r="G23" s="197">
        <v>14.99</v>
      </c>
      <c r="H23" s="197">
        <v>0</v>
      </c>
      <c r="I23" s="197">
        <v>0</v>
      </c>
      <c r="J23" s="197">
        <v>21.86</v>
      </c>
      <c r="K23" s="197">
        <v>0.28000000000000003</v>
      </c>
      <c r="L23" s="197">
        <v>17.239999999999998</v>
      </c>
      <c r="M23" s="197">
        <v>0.84</v>
      </c>
      <c r="N23" s="197">
        <v>1.08</v>
      </c>
      <c r="O23" s="197">
        <v>0</v>
      </c>
      <c r="P23" s="197">
        <v>1.27</v>
      </c>
      <c r="Q23" s="197">
        <v>3.26</v>
      </c>
      <c r="R23" s="197">
        <v>0.39</v>
      </c>
      <c r="S23" s="197">
        <v>4.22</v>
      </c>
      <c r="T23" s="197">
        <v>0</v>
      </c>
      <c r="U23" s="197">
        <v>1.9</v>
      </c>
      <c r="V23" s="197">
        <v>0.18</v>
      </c>
      <c r="W23" s="197">
        <v>0.37</v>
      </c>
      <c r="X23" s="197">
        <v>0.9</v>
      </c>
      <c r="Y23" s="197">
        <v>0</v>
      </c>
      <c r="Z23" s="197">
        <v>2.0499999999999998</v>
      </c>
      <c r="AA23" s="197">
        <v>0</v>
      </c>
      <c r="AB23" s="197">
        <v>0</v>
      </c>
      <c r="AC23" s="197">
        <v>0</v>
      </c>
      <c r="AD23" s="197">
        <v>10.48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196.46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8.3800000000000008</v>
      </c>
      <c r="E24" s="197">
        <v>0</v>
      </c>
      <c r="F24" s="197">
        <v>0</v>
      </c>
      <c r="G24" s="197">
        <v>14.99</v>
      </c>
      <c r="H24" s="197">
        <v>0</v>
      </c>
      <c r="I24" s="197">
        <v>0</v>
      </c>
      <c r="J24" s="197">
        <v>21.86</v>
      </c>
      <c r="K24" s="197">
        <v>0.28000000000000003</v>
      </c>
      <c r="L24" s="197">
        <v>17.239999999999998</v>
      </c>
      <c r="M24" s="197">
        <v>0.84</v>
      </c>
      <c r="N24" s="197">
        <v>1.08</v>
      </c>
      <c r="O24" s="197">
        <v>0</v>
      </c>
      <c r="P24" s="197">
        <v>1.27</v>
      </c>
      <c r="Q24" s="197">
        <v>0.32</v>
      </c>
      <c r="R24" s="197">
        <v>0.39</v>
      </c>
      <c r="S24" s="197">
        <v>0.24</v>
      </c>
      <c r="T24" s="197">
        <v>0</v>
      </c>
      <c r="U24" s="197">
        <v>1.9</v>
      </c>
      <c r="V24" s="197">
        <v>0.18</v>
      </c>
      <c r="W24" s="197">
        <v>0.37</v>
      </c>
      <c r="X24" s="197">
        <v>0.9</v>
      </c>
      <c r="Y24" s="197">
        <v>0</v>
      </c>
      <c r="Z24" s="197">
        <v>2.0499999999999998</v>
      </c>
      <c r="AA24" s="197">
        <v>0</v>
      </c>
      <c r="AB24" s="197">
        <v>0</v>
      </c>
      <c r="AC24" s="197">
        <v>0</v>
      </c>
      <c r="AD24" s="197">
        <v>10.48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196.46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8.3800000000000008</v>
      </c>
      <c r="E25" s="197">
        <v>0</v>
      </c>
      <c r="F25" s="197">
        <v>0</v>
      </c>
      <c r="G25" s="197">
        <v>14.99</v>
      </c>
      <c r="H25" s="197">
        <v>0</v>
      </c>
      <c r="I25" s="197">
        <v>0</v>
      </c>
      <c r="J25" s="197">
        <v>21.86</v>
      </c>
      <c r="K25" s="197">
        <v>0.28000000000000003</v>
      </c>
      <c r="L25" s="197">
        <v>17.239999999999998</v>
      </c>
      <c r="M25" s="197">
        <v>0.84</v>
      </c>
      <c r="N25" s="197">
        <v>1.08</v>
      </c>
      <c r="O25" s="197">
        <v>0</v>
      </c>
      <c r="P25" s="197">
        <v>1.27</v>
      </c>
      <c r="Q25" s="197">
        <v>0.32</v>
      </c>
      <c r="R25" s="197">
        <v>0.39</v>
      </c>
      <c r="S25" s="197">
        <v>0.24</v>
      </c>
      <c r="T25" s="197">
        <v>0</v>
      </c>
      <c r="U25" s="197">
        <v>1.9</v>
      </c>
      <c r="V25" s="197">
        <v>0.18</v>
      </c>
      <c r="W25" s="197">
        <v>0.35</v>
      </c>
      <c r="X25" s="197">
        <v>0.9</v>
      </c>
      <c r="Y25" s="197">
        <v>0</v>
      </c>
      <c r="Z25" s="197">
        <v>2.0499999999999998</v>
      </c>
      <c r="AA25" s="197">
        <v>0</v>
      </c>
      <c r="AB25" s="197">
        <v>0</v>
      </c>
      <c r="AC25" s="197">
        <v>0</v>
      </c>
      <c r="AD25" s="197">
        <v>10.48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196.46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8.3800000000000008</v>
      </c>
      <c r="E26" s="197">
        <v>0</v>
      </c>
      <c r="F26" s="197">
        <v>0</v>
      </c>
      <c r="G26" s="197">
        <v>14.99</v>
      </c>
      <c r="H26" s="197">
        <v>0</v>
      </c>
      <c r="I26" s="197">
        <v>0</v>
      </c>
      <c r="J26" s="197">
        <v>21.86</v>
      </c>
      <c r="K26" s="197">
        <v>0.28000000000000003</v>
      </c>
      <c r="L26" s="197">
        <v>17.239999999999998</v>
      </c>
      <c r="M26" s="197">
        <v>0.84</v>
      </c>
      <c r="N26" s="197">
        <v>1.08</v>
      </c>
      <c r="O26" s="197">
        <v>0</v>
      </c>
      <c r="P26" s="197">
        <v>1.27</v>
      </c>
      <c r="Q26" s="197">
        <v>0.32</v>
      </c>
      <c r="R26" s="197">
        <v>0.39</v>
      </c>
      <c r="S26" s="197">
        <v>0.24</v>
      </c>
      <c r="T26" s="197">
        <v>0</v>
      </c>
      <c r="U26" s="197">
        <v>1.9</v>
      </c>
      <c r="V26" s="197">
        <v>0.18</v>
      </c>
      <c r="W26" s="197">
        <v>0.35</v>
      </c>
      <c r="X26" s="197">
        <v>0.9</v>
      </c>
      <c r="Y26" s="197">
        <v>0</v>
      </c>
      <c r="Z26" s="197">
        <v>2.0499999999999998</v>
      </c>
      <c r="AA26" s="197">
        <v>0</v>
      </c>
      <c r="AB26" s="197">
        <v>0</v>
      </c>
      <c r="AC26" s="197">
        <v>0</v>
      </c>
      <c r="AD26" s="197">
        <v>10.48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196.46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8.3800000000000008</v>
      </c>
      <c r="E27" s="197">
        <v>0</v>
      </c>
      <c r="F27" s="197">
        <v>0</v>
      </c>
      <c r="G27" s="197">
        <v>14.99</v>
      </c>
      <c r="H27" s="197">
        <v>0</v>
      </c>
      <c r="I27" s="197">
        <v>0</v>
      </c>
      <c r="J27" s="197">
        <v>21.86</v>
      </c>
      <c r="K27" s="197">
        <v>1.64</v>
      </c>
      <c r="L27" s="197">
        <v>17.239999999999998</v>
      </c>
      <c r="M27" s="197">
        <v>0.84</v>
      </c>
      <c r="N27" s="197">
        <v>1.08</v>
      </c>
      <c r="O27" s="197">
        <v>0</v>
      </c>
      <c r="P27" s="197">
        <v>1.27</v>
      </c>
      <c r="Q27" s="197">
        <v>0.32</v>
      </c>
      <c r="R27" s="197">
        <v>0.39</v>
      </c>
      <c r="S27" s="197">
        <v>0.24</v>
      </c>
      <c r="T27" s="197">
        <v>0</v>
      </c>
      <c r="U27" s="197">
        <v>1.9</v>
      </c>
      <c r="V27" s="197">
        <v>0.1</v>
      </c>
      <c r="W27" s="197">
        <v>0.34</v>
      </c>
      <c r="X27" s="197">
        <v>0.9</v>
      </c>
      <c r="Y27" s="197">
        <v>0</v>
      </c>
      <c r="Z27" s="197">
        <v>2.0499999999999998</v>
      </c>
      <c r="AA27" s="197">
        <v>0</v>
      </c>
      <c r="AB27" s="197">
        <v>0</v>
      </c>
      <c r="AC27" s="197">
        <v>0</v>
      </c>
      <c r="AD27" s="197">
        <v>10.48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236.46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8.3800000000000008</v>
      </c>
      <c r="E28" s="197">
        <v>0</v>
      </c>
      <c r="F28" s="197">
        <v>0</v>
      </c>
      <c r="G28" s="197">
        <v>14.99</v>
      </c>
      <c r="H28" s="197">
        <v>0</v>
      </c>
      <c r="I28" s="197">
        <v>0</v>
      </c>
      <c r="J28" s="197">
        <v>21.86</v>
      </c>
      <c r="K28" s="197">
        <v>0.42</v>
      </c>
      <c r="L28" s="197">
        <v>17.239999999999998</v>
      </c>
      <c r="M28" s="197">
        <v>0.84</v>
      </c>
      <c r="N28" s="197">
        <v>1.08</v>
      </c>
      <c r="O28" s="197">
        <v>0</v>
      </c>
      <c r="P28" s="197">
        <v>1.27</v>
      </c>
      <c r="Q28" s="197">
        <v>0.32</v>
      </c>
      <c r="R28" s="197">
        <v>0.39</v>
      </c>
      <c r="S28" s="197">
        <v>0.24</v>
      </c>
      <c r="T28" s="197">
        <v>0</v>
      </c>
      <c r="U28" s="197">
        <v>1.9</v>
      </c>
      <c r="V28" s="197">
        <v>0.1</v>
      </c>
      <c r="W28" s="197">
        <v>0.34</v>
      </c>
      <c r="X28" s="197">
        <v>0.9</v>
      </c>
      <c r="Y28" s="197">
        <v>0</v>
      </c>
      <c r="Z28" s="197">
        <v>2.0499999999999998</v>
      </c>
      <c r="AA28" s="197">
        <v>0</v>
      </c>
      <c r="AB28" s="197">
        <v>0</v>
      </c>
      <c r="AC28" s="197">
        <v>0</v>
      </c>
      <c r="AD28" s="197">
        <v>10.48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236.46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8.2200000000000006</v>
      </c>
      <c r="E29" s="197">
        <v>0</v>
      </c>
      <c r="F29" s="197">
        <v>0</v>
      </c>
      <c r="G29" s="197">
        <v>14.99</v>
      </c>
      <c r="H29" s="197">
        <v>0</v>
      </c>
      <c r="I29" s="197">
        <v>0</v>
      </c>
      <c r="J29" s="197">
        <v>21.86</v>
      </c>
      <c r="K29" s="197">
        <v>0.28000000000000003</v>
      </c>
      <c r="L29" s="197">
        <v>17.239999999999998</v>
      </c>
      <c r="M29" s="197">
        <v>0.84</v>
      </c>
      <c r="N29" s="197">
        <v>1.08</v>
      </c>
      <c r="O29" s="197">
        <v>0</v>
      </c>
      <c r="P29" s="197">
        <v>1.27</v>
      </c>
      <c r="Q29" s="197">
        <v>0.32</v>
      </c>
      <c r="R29" s="197">
        <v>0.39</v>
      </c>
      <c r="S29" s="197">
        <v>0.24</v>
      </c>
      <c r="T29" s="197">
        <v>0</v>
      </c>
      <c r="U29" s="197">
        <v>1.9</v>
      </c>
      <c r="V29" s="197">
        <v>0.1</v>
      </c>
      <c r="W29" s="197">
        <v>0.34</v>
      </c>
      <c r="X29" s="197">
        <v>0.9</v>
      </c>
      <c r="Y29" s="197">
        <v>0</v>
      </c>
      <c r="Z29" s="197">
        <v>2.0499999999999998</v>
      </c>
      <c r="AA29" s="197">
        <v>0</v>
      </c>
      <c r="AB29" s="197">
        <v>0</v>
      </c>
      <c r="AC29" s="197">
        <v>0</v>
      </c>
      <c r="AD29" s="197">
        <v>10.48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236.46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8.2200000000000006</v>
      </c>
      <c r="E30" s="197">
        <v>0</v>
      </c>
      <c r="F30" s="197">
        <v>0</v>
      </c>
      <c r="G30" s="197">
        <v>14.99</v>
      </c>
      <c r="H30" s="197">
        <v>0</v>
      </c>
      <c r="I30" s="197">
        <v>0</v>
      </c>
      <c r="J30" s="197">
        <v>21.86</v>
      </c>
      <c r="K30" s="197">
        <v>0.28000000000000003</v>
      </c>
      <c r="L30" s="197">
        <v>17.239999999999998</v>
      </c>
      <c r="M30" s="197">
        <v>0.84</v>
      </c>
      <c r="N30" s="197">
        <v>1.08</v>
      </c>
      <c r="O30" s="197">
        <v>0</v>
      </c>
      <c r="P30" s="197">
        <v>1.27</v>
      </c>
      <c r="Q30" s="197">
        <v>0.32</v>
      </c>
      <c r="R30" s="197">
        <v>0.39</v>
      </c>
      <c r="S30" s="197">
        <v>0.24</v>
      </c>
      <c r="T30" s="197">
        <v>0</v>
      </c>
      <c r="U30" s="197">
        <v>1.9</v>
      </c>
      <c r="V30" s="197">
        <v>0.1</v>
      </c>
      <c r="W30" s="197">
        <v>0.34</v>
      </c>
      <c r="X30" s="197">
        <v>0.9</v>
      </c>
      <c r="Y30" s="197">
        <v>0</v>
      </c>
      <c r="Z30" s="197">
        <v>2.0499999999999998</v>
      </c>
      <c r="AA30" s="197">
        <v>0</v>
      </c>
      <c r="AB30" s="197">
        <v>0</v>
      </c>
      <c r="AC30" s="197">
        <v>0</v>
      </c>
      <c r="AD30" s="197">
        <v>10.48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236.46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8.2200000000000006</v>
      </c>
      <c r="E31" s="197">
        <v>0</v>
      </c>
      <c r="F31" s="197">
        <v>0</v>
      </c>
      <c r="G31" s="197">
        <v>14.99</v>
      </c>
      <c r="H31" s="197">
        <v>0</v>
      </c>
      <c r="I31" s="197">
        <v>0</v>
      </c>
      <c r="J31" s="197">
        <v>21.86</v>
      </c>
      <c r="K31" s="197">
        <v>0.28000000000000003</v>
      </c>
      <c r="L31" s="197">
        <v>17.25</v>
      </c>
      <c r="M31" s="197">
        <v>0.84</v>
      </c>
      <c r="N31" s="197">
        <v>1.08</v>
      </c>
      <c r="O31" s="197">
        <v>0</v>
      </c>
      <c r="P31" s="197">
        <v>1.27</v>
      </c>
      <c r="Q31" s="197">
        <v>0.18</v>
      </c>
      <c r="R31" s="197">
        <v>0.39</v>
      </c>
      <c r="S31" s="197">
        <v>0.24</v>
      </c>
      <c r="T31" s="197">
        <v>0</v>
      </c>
      <c r="U31" s="197">
        <v>1.93</v>
      </c>
      <c r="V31" s="197">
        <v>0.19</v>
      </c>
      <c r="W31" s="197">
        <v>0.34</v>
      </c>
      <c r="X31" s="197">
        <v>0.9</v>
      </c>
      <c r="Y31" s="197">
        <v>0</v>
      </c>
      <c r="Z31" s="197">
        <v>2.0499999999999998</v>
      </c>
      <c r="AA31" s="197">
        <v>0</v>
      </c>
      <c r="AB31" s="197">
        <v>0</v>
      </c>
      <c r="AC31" s="197">
        <v>0</v>
      </c>
      <c r="AD31" s="197">
        <v>10.48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236.46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8.2200000000000006</v>
      </c>
      <c r="E32" s="197">
        <v>0</v>
      </c>
      <c r="F32" s="197">
        <v>0</v>
      </c>
      <c r="G32" s="197">
        <v>14.99</v>
      </c>
      <c r="H32" s="197">
        <v>0</v>
      </c>
      <c r="I32" s="197">
        <v>0</v>
      </c>
      <c r="J32" s="197">
        <v>21.86</v>
      </c>
      <c r="K32" s="197">
        <v>0.28000000000000003</v>
      </c>
      <c r="L32" s="197">
        <v>17.25</v>
      </c>
      <c r="M32" s="197">
        <v>0.84</v>
      </c>
      <c r="N32" s="197">
        <v>1.08</v>
      </c>
      <c r="O32" s="197">
        <v>0</v>
      </c>
      <c r="P32" s="197">
        <v>1.27</v>
      </c>
      <c r="Q32" s="197">
        <v>0.18</v>
      </c>
      <c r="R32" s="197">
        <v>0.39</v>
      </c>
      <c r="S32" s="197">
        <v>0.24</v>
      </c>
      <c r="T32" s="197">
        <v>0</v>
      </c>
      <c r="U32" s="197">
        <v>1.91</v>
      </c>
      <c r="V32" s="197">
        <v>0.19</v>
      </c>
      <c r="W32" s="197">
        <v>0.34</v>
      </c>
      <c r="X32" s="197">
        <v>0.9</v>
      </c>
      <c r="Y32" s="197">
        <v>0</v>
      </c>
      <c r="Z32" s="197">
        <v>2.0499999999999998</v>
      </c>
      <c r="AA32" s="197">
        <v>0</v>
      </c>
      <c r="AB32" s="197">
        <v>0</v>
      </c>
      <c r="AC32" s="197">
        <v>0</v>
      </c>
      <c r="AD32" s="197">
        <v>10.48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236.46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8.0500000000000007</v>
      </c>
      <c r="E33" s="197">
        <v>0</v>
      </c>
      <c r="F33" s="197">
        <v>0</v>
      </c>
      <c r="G33" s="197">
        <v>14.99</v>
      </c>
      <c r="H33" s="197">
        <v>0</v>
      </c>
      <c r="I33" s="197">
        <v>0</v>
      </c>
      <c r="J33" s="197">
        <v>21.86</v>
      </c>
      <c r="K33" s="197">
        <v>0.28000000000000003</v>
      </c>
      <c r="L33" s="197">
        <v>17.25</v>
      </c>
      <c r="M33" s="197">
        <v>0.84</v>
      </c>
      <c r="N33" s="197">
        <v>1.08</v>
      </c>
      <c r="O33" s="197">
        <v>0</v>
      </c>
      <c r="P33" s="197">
        <v>1.27</v>
      </c>
      <c r="Q33" s="197">
        <v>0.18</v>
      </c>
      <c r="R33" s="197">
        <v>0.39</v>
      </c>
      <c r="S33" s="197">
        <v>0.24</v>
      </c>
      <c r="T33" s="197">
        <v>0</v>
      </c>
      <c r="U33" s="197">
        <v>1.91</v>
      </c>
      <c r="V33" s="197">
        <v>0.19</v>
      </c>
      <c r="W33" s="197">
        <v>0.34</v>
      </c>
      <c r="X33" s="197">
        <v>0.9</v>
      </c>
      <c r="Y33" s="197">
        <v>0</v>
      </c>
      <c r="Z33" s="197">
        <v>4.4000000000000004</v>
      </c>
      <c r="AA33" s="197">
        <v>0</v>
      </c>
      <c r="AB33" s="197">
        <v>0</v>
      </c>
      <c r="AC33" s="197">
        <v>0</v>
      </c>
      <c r="AD33" s="197">
        <v>10.48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236.46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8.0500000000000007</v>
      </c>
      <c r="E34" s="197">
        <v>0</v>
      </c>
      <c r="F34" s="197">
        <v>0</v>
      </c>
      <c r="G34" s="197">
        <v>14.99</v>
      </c>
      <c r="H34" s="197">
        <v>0</v>
      </c>
      <c r="I34" s="197">
        <v>0</v>
      </c>
      <c r="J34" s="197">
        <v>21.86</v>
      </c>
      <c r="K34" s="197">
        <v>0.28000000000000003</v>
      </c>
      <c r="L34" s="197">
        <v>17.25</v>
      </c>
      <c r="M34" s="197">
        <v>0.84</v>
      </c>
      <c r="N34" s="197">
        <v>1.08</v>
      </c>
      <c r="O34" s="197">
        <v>0</v>
      </c>
      <c r="P34" s="197">
        <v>1.27</v>
      </c>
      <c r="Q34" s="197">
        <v>0.18</v>
      </c>
      <c r="R34" s="197">
        <v>0.39</v>
      </c>
      <c r="S34" s="197">
        <v>0.24</v>
      </c>
      <c r="T34" s="197">
        <v>0</v>
      </c>
      <c r="U34" s="197">
        <v>1.91</v>
      </c>
      <c r="V34" s="197">
        <v>0.19</v>
      </c>
      <c r="W34" s="197">
        <v>0.34</v>
      </c>
      <c r="X34" s="197">
        <v>0.9</v>
      </c>
      <c r="Y34" s="197">
        <v>0</v>
      </c>
      <c r="Z34" s="197">
        <v>2.4700000000000002</v>
      </c>
      <c r="AA34" s="197">
        <v>0</v>
      </c>
      <c r="AB34" s="197">
        <v>0</v>
      </c>
      <c r="AC34" s="197">
        <v>0</v>
      </c>
      <c r="AD34" s="197">
        <v>10.48</v>
      </c>
      <c r="AE34" s="197">
        <v>0</v>
      </c>
      <c r="AF34" s="197">
        <v>0</v>
      </c>
      <c r="AG34" s="197">
        <v>-0.08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236.46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8.0500000000000007</v>
      </c>
      <c r="E35" s="197">
        <v>0</v>
      </c>
      <c r="F35" s="197">
        <v>0</v>
      </c>
      <c r="G35" s="197">
        <v>14.99</v>
      </c>
      <c r="H35" s="197">
        <v>0</v>
      </c>
      <c r="I35" s="197">
        <v>0</v>
      </c>
      <c r="J35" s="197">
        <v>21.86</v>
      </c>
      <c r="K35" s="197">
        <v>0.28000000000000003</v>
      </c>
      <c r="L35" s="197">
        <v>17.25</v>
      </c>
      <c r="M35" s="197">
        <v>0.84</v>
      </c>
      <c r="N35" s="197">
        <v>1.08</v>
      </c>
      <c r="O35" s="197">
        <v>0</v>
      </c>
      <c r="P35" s="197">
        <v>1.27</v>
      </c>
      <c r="Q35" s="197">
        <v>0.18</v>
      </c>
      <c r="R35" s="197">
        <v>0.39</v>
      </c>
      <c r="S35" s="197">
        <v>0.24</v>
      </c>
      <c r="T35" s="197">
        <v>0</v>
      </c>
      <c r="U35" s="197">
        <v>1.91</v>
      </c>
      <c r="V35" s="197">
        <v>0.19</v>
      </c>
      <c r="W35" s="197">
        <v>0.34</v>
      </c>
      <c r="X35" s="197">
        <v>0.9</v>
      </c>
      <c r="Y35" s="197">
        <v>0</v>
      </c>
      <c r="Z35" s="197">
        <v>2.4700000000000002</v>
      </c>
      <c r="AA35" s="197">
        <v>0</v>
      </c>
      <c r="AB35" s="197">
        <v>0</v>
      </c>
      <c r="AC35" s="197">
        <v>0</v>
      </c>
      <c r="AD35" s="197">
        <v>9.85</v>
      </c>
      <c r="AE35" s="197">
        <v>0</v>
      </c>
      <c r="AF35" s="197">
        <v>0</v>
      </c>
      <c r="AG35" s="197">
        <v>-0.08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236.46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8.0500000000000007</v>
      </c>
      <c r="E36" s="197">
        <v>0</v>
      </c>
      <c r="F36" s="197">
        <v>0</v>
      </c>
      <c r="G36" s="197">
        <v>14.99</v>
      </c>
      <c r="H36" s="197">
        <v>0</v>
      </c>
      <c r="I36" s="197">
        <v>0</v>
      </c>
      <c r="J36" s="197">
        <v>21.86</v>
      </c>
      <c r="K36" s="197">
        <v>0.28000000000000003</v>
      </c>
      <c r="L36" s="197">
        <v>17.25</v>
      </c>
      <c r="M36" s="197">
        <v>0.84</v>
      </c>
      <c r="N36" s="197">
        <v>1.08</v>
      </c>
      <c r="O36" s="197">
        <v>0</v>
      </c>
      <c r="P36" s="197">
        <v>1.27</v>
      </c>
      <c r="Q36" s="197">
        <v>0.18</v>
      </c>
      <c r="R36" s="197">
        <v>0.39</v>
      </c>
      <c r="S36" s="197">
        <v>0.24</v>
      </c>
      <c r="T36" s="197">
        <v>0</v>
      </c>
      <c r="U36" s="197">
        <v>1.91</v>
      </c>
      <c r="V36" s="197">
        <v>0.19</v>
      </c>
      <c r="W36" s="197">
        <v>0.34</v>
      </c>
      <c r="X36" s="197">
        <v>0.9</v>
      </c>
      <c r="Y36" s="197">
        <v>0</v>
      </c>
      <c r="Z36" s="197">
        <v>2.4700000000000002</v>
      </c>
      <c r="AA36" s="197">
        <v>0</v>
      </c>
      <c r="AB36" s="197">
        <v>0</v>
      </c>
      <c r="AC36" s="197">
        <v>0</v>
      </c>
      <c r="AD36" s="197">
        <v>9.85</v>
      </c>
      <c r="AE36" s="197">
        <v>0</v>
      </c>
      <c r="AF36" s="197">
        <v>0</v>
      </c>
      <c r="AG36" s="197">
        <v>-0.08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236.46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8.0500000000000007</v>
      </c>
      <c r="E37" s="197">
        <v>0</v>
      </c>
      <c r="F37" s="197">
        <v>0</v>
      </c>
      <c r="G37" s="197">
        <v>14.99</v>
      </c>
      <c r="H37" s="197">
        <v>0</v>
      </c>
      <c r="I37" s="197">
        <v>0</v>
      </c>
      <c r="J37" s="197">
        <v>21.86</v>
      </c>
      <c r="K37" s="197">
        <v>0.28000000000000003</v>
      </c>
      <c r="L37" s="197">
        <v>17.25</v>
      </c>
      <c r="M37" s="197">
        <v>0.84</v>
      </c>
      <c r="N37" s="197">
        <v>1.08</v>
      </c>
      <c r="O37" s="197">
        <v>0</v>
      </c>
      <c r="P37" s="197">
        <v>1.27</v>
      </c>
      <c r="Q37" s="197">
        <v>0.18</v>
      </c>
      <c r="R37" s="197">
        <v>0.39</v>
      </c>
      <c r="S37" s="197">
        <v>0.24</v>
      </c>
      <c r="T37" s="197">
        <v>0</v>
      </c>
      <c r="U37" s="197">
        <v>1.91</v>
      </c>
      <c r="V37" s="197">
        <v>0.19</v>
      </c>
      <c r="W37" s="197">
        <v>0.34</v>
      </c>
      <c r="X37" s="197">
        <v>0.9</v>
      </c>
      <c r="Y37" s="197">
        <v>0</v>
      </c>
      <c r="Z37" s="197">
        <v>2.4700000000000002</v>
      </c>
      <c r="AA37" s="197">
        <v>0</v>
      </c>
      <c r="AB37" s="197">
        <v>0</v>
      </c>
      <c r="AC37" s="197">
        <v>0</v>
      </c>
      <c r="AD37" s="197">
        <v>9.85</v>
      </c>
      <c r="AE37" s="197">
        <v>0</v>
      </c>
      <c r="AF37" s="197">
        <v>0</v>
      </c>
      <c r="AG37" s="197">
        <v>-0.08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236.46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7.89</v>
      </c>
      <c r="E38" s="197">
        <v>0</v>
      </c>
      <c r="F38" s="197">
        <v>0</v>
      </c>
      <c r="G38" s="197">
        <v>14.99</v>
      </c>
      <c r="H38" s="197">
        <v>0</v>
      </c>
      <c r="I38" s="197">
        <v>0</v>
      </c>
      <c r="J38" s="197">
        <v>21.86</v>
      </c>
      <c r="K38" s="197">
        <v>4.5599999999999996</v>
      </c>
      <c r="L38" s="197">
        <v>17.25</v>
      </c>
      <c r="M38" s="197">
        <v>0.84</v>
      </c>
      <c r="N38" s="197">
        <v>1.08</v>
      </c>
      <c r="O38" s="197">
        <v>0</v>
      </c>
      <c r="P38" s="197">
        <v>1.27</v>
      </c>
      <c r="Q38" s="197">
        <v>3.13</v>
      </c>
      <c r="R38" s="197">
        <v>9.1300000000000008</v>
      </c>
      <c r="S38" s="197">
        <v>4.22</v>
      </c>
      <c r="T38" s="197">
        <v>0</v>
      </c>
      <c r="U38" s="197">
        <v>1.91</v>
      </c>
      <c r="V38" s="197">
        <v>0.19</v>
      </c>
      <c r="W38" s="197">
        <v>0.34</v>
      </c>
      <c r="X38" s="197">
        <v>0.9</v>
      </c>
      <c r="Y38" s="197">
        <v>0</v>
      </c>
      <c r="Z38" s="197">
        <v>2.4700000000000002</v>
      </c>
      <c r="AA38" s="197">
        <v>0</v>
      </c>
      <c r="AB38" s="197">
        <v>0</v>
      </c>
      <c r="AC38" s="197">
        <v>0</v>
      </c>
      <c r="AD38" s="197">
        <v>9.85</v>
      </c>
      <c r="AE38" s="197">
        <v>0</v>
      </c>
      <c r="AF38" s="197">
        <v>0</v>
      </c>
      <c r="AG38" s="197">
        <v>-0.08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236.46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7.89</v>
      </c>
      <c r="E39" s="197">
        <v>0</v>
      </c>
      <c r="F39" s="197">
        <v>0</v>
      </c>
      <c r="G39" s="197">
        <v>14.99</v>
      </c>
      <c r="H39" s="197">
        <v>0</v>
      </c>
      <c r="I39" s="197">
        <v>0</v>
      </c>
      <c r="J39" s="197">
        <v>21.86</v>
      </c>
      <c r="K39" s="197">
        <v>4.5599999999999996</v>
      </c>
      <c r="L39" s="197">
        <v>87.57</v>
      </c>
      <c r="M39" s="197">
        <v>0.84</v>
      </c>
      <c r="N39" s="197">
        <v>1.08</v>
      </c>
      <c r="O39" s="197">
        <v>0</v>
      </c>
      <c r="P39" s="197">
        <v>1.27</v>
      </c>
      <c r="Q39" s="197">
        <v>3.56</v>
      </c>
      <c r="R39" s="197">
        <v>0.39</v>
      </c>
      <c r="S39" s="197">
        <v>5.69</v>
      </c>
      <c r="T39" s="197">
        <v>0</v>
      </c>
      <c r="U39" s="197">
        <v>1.91</v>
      </c>
      <c r="V39" s="197">
        <v>0.19</v>
      </c>
      <c r="W39" s="197">
        <v>0.34</v>
      </c>
      <c r="X39" s="197">
        <v>0.9</v>
      </c>
      <c r="Y39" s="197">
        <v>0</v>
      </c>
      <c r="Z39" s="197">
        <v>2.4700000000000002</v>
      </c>
      <c r="AA39" s="197">
        <v>0</v>
      </c>
      <c r="AB39" s="197">
        <v>0</v>
      </c>
      <c r="AC39" s="197">
        <v>0</v>
      </c>
      <c r="AD39" s="197">
        <v>10.16</v>
      </c>
      <c r="AE39" s="197">
        <v>0</v>
      </c>
      <c r="AF39" s="197">
        <v>0</v>
      </c>
      <c r="AG39" s="197">
        <v>-0.08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236.46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7.89</v>
      </c>
      <c r="E40" s="197">
        <v>0</v>
      </c>
      <c r="F40" s="197">
        <v>0</v>
      </c>
      <c r="G40" s="197">
        <v>14.99</v>
      </c>
      <c r="H40" s="197">
        <v>0</v>
      </c>
      <c r="I40" s="197">
        <v>0</v>
      </c>
      <c r="J40" s="197">
        <v>21.86</v>
      </c>
      <c r="K40" s="197">
        <v>0.28000000000000003</v>
      </c>
      <c r="L40" s="197">
        <v>185.13</v>
      </c>
      <c r="M40" s="197">
        <v>0.84</v>
      </c>
      <c r="N40" s="197">
        <v>1.08</v>
      </c>
      <c r="O40" s="197">
        <v>0</v>
      </c>
      <c r="P40" s="197">
        <v>1.27</v>
      </c>
      <c r="Q40" s="197">
        <v>3.48</v>
      </c>
      <c r="R40" s="197">
        <v>0.39</v>
      </c>
      <c r="S40" s="197">
        <v>5.25</v>
      </c>
      <c r="T40" s="197">
        <v>0</v>
      </c>
      <c r="U40" s="197">
        <v>1.91</v>
      </c>
      <c r="V40" s="197">
        <v>0.19</v>
      </c>
      <c r="W40" s="197">
        <v>0.34</v>
      </c>
      <c r="X40" s="197">
        <v>0.9</v>
      </c>
      <c r="Y40" s="197">
        <v>0</v>
      </c>
      <c r="Z40" s="197">
        <v>2.4700000000000002</v>
      </c>
      <c r="AA40" s="197">
        <v>0</v>
      </c>
      <c r="AB40" s="197">
        <v>0</v>
      </c>
      <c r="AC40" s="197">
        <v>0</v>
      </c>
      <c r="AD40" s="197">
        <v>10.16</v>
      </c>
      <c r="AE40" s="197">
        <v>0</v>
      </c>
      <c r="AF40" s="197">
        <v>0</v>
      </c>
      <c r="AG40" s="197">
        <v>-0.08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236.46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7.89</v>
      </c>
      <c r="E41" s="197">
        <v>0</v>
      </c>
      <c r="F41" s="197">
        <v>0</v>
      </c>
      <c r="G41" s="197">
        <v>14.99</v>
      </c>
      <c r="H41" s="197">
        <v>0</v>
      </c>
      <c r="I41" s="197">
        <v>0</v>
      </c>
      <c r="J41" s="197">
        <v>21.86</v>
      </c>
      <c r="K41" s="197">
        <v>0</v>
      </c>
      <c r="L41" s="197">
        <v>190.42</v>
      </c>
      <c r="M41" s="197">
        <v>0.84</v>
      </c>
      <c r="N41" s="197">
        <v>1.08</v>
      </c>
      <c r="O41" s="197">
        <v>0</v>
      </c>
      <c r="P41" s="197">
        <v>1.27</v>
      </c>
      <c r="Q41" s="197">
        <v>2.64</v>
      </c>
      <c r="R41" s="197">
        <v>0.39</v>
      </c>
      <c r="S41" s="197">
        <v>4.07</v>
      </c>
      <c r="T41" s="197">
        <v>0</v>
      </c>
      <c r="U41" s="197">
        <v>1.91</v>
      </c>
      <c r="V41" s="197">
        <v>0.19</v>
      </c>
      <c r="W41" s="197">
        <v>0.34</v>
      </c>
      <c r="X41" s="197">
        <v>0.9</v>
      </c>
      <c r="Y41" s="197">
        <v>0</v>
      </c>
      <c r="Z41" s="197">
        <v>2.0499999999999998</v>
      </c>
      <c r="AA41" s="197">
        <v>0</v>
      </c>
      <c r="AB41" s="197">
        <v>0</v>
      </c>
      <c r="AC41" s="197">
        <v>0</v>
      </c>
      <c r="AD41" s="197">
        <v>9.85</v>
      </c>
      <c r="AE41" s="197">
        <v>0</v>
      </c>
      <c r="AF41" s="197">
        <v>0</v>
      </c>
      <c r="AG41" s="197">
        <v>-0.08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236.46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7.89</v>
      </c>
      <c r="E42" s="197">
        <v>0</v>
      </c>
      <c r="F42" s="197">
        <v>0</v>
      </c>
      <c r="G42" s="197">
        <v>14.99</v>
      </c>
      <c r="H42" s="197">
        <v>0</v>
      </c>
      <c r="I42" s="197">
        <v>0</v>
      </c>
      <c r="J42" s="197">
        <v>21.86</v>
      </c>
      <c r="K42" s="197">
        <v>0</v>
      </c>
      <c r="L42" s="197">
        <v>151.9</v>
      </c>
      <c r="M42" s="197">
        <v>0.84</v>
      </c>
      <c r="N42" s="197">
        <v>1.08</v>
      </c>
      <c r="O42" s="197">
        <v>0</v>
      </c>
      <c r="P42" s="197">
        <v>1.27</v>
      </c>
      <c r="Q42" s="197">
        <v>2.64</v>
      </c>
      <c r="R42" s="197">
        <v>0.39</v>
      </c>
      <c r="S42" s="197">
        <v>4.07</v>
      </c>
      <c r="T42" s="197">
        <v>0</v>
      </c>
      <c r="U42" s="197">
        <v>1.91</v>
      </c>
      <c r="V42" s="197">
        <v>0.19</v>
      </c>
      <c r="W42" s="197">
        <v>0.34</v>
      </c>
      <c r="X42" s="197">
        <v>0.9</v>
      </c>
      <c r="Y42" s="197">
        <v>0</v>
      </c>
      <c r="Z42" s="197">
        <v>2.0499999999999998</v>
      </c>
      <c r="AA42" s="197">
        <v>0</v>
      </c>
      <c r="AB42" s="197">
        <v>0</v>
      </c>
      <c r="AC42" s="197">
        <v>0</v>
      </c>
      <c r="AD42" s="197">
        <v>9.85</v>
      </c>
      <c r="AE42" s="197">
        <v>0</v>
      </c>
      <c r="AF42" s="197">
        <v>0</v>
      </c>
      <c r="AG42" s="197">
        <v>0.5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236.46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7.89</v>
      </c>
      <c r="E43" s="197">
        <v>0</v>
      </c>
      <c r="F43" s="197">
        <v>0</v>
      </c>
      <c r="G43" s="197">
        <v>14.99</v>
      </c>
      <c r="H43" s="197">
        <v>0</v>
      </c>
      <c r="I43" s="197">
        <v>0</v>
      </c>
      <c r="J43" s="197">
        <v>21.86</v>
      </c>
      <c r="K43" s="197">
        <v>0.43</v>
      </c>
      <c r="L43" s="197">
        <v>154.88999999999999</v>
      </c>
      <c r="M43" s="197">
        <v>0.84</v>
      </c>
      <c r="N43" s="197">
        <v>1.08</v>
      </c>
      <c r="O43" s="197">
        <v>0</v>
      </c>
      <c r="P43" s="197">
        <v>1.27</v>
      </c>
      <c r="Q43" s="197">
        <v>2.68</v>
      </c>
      <c r="R43" s="197">
        <v>0</v>
      </c>
      <c r="S43" s="197">
        <v>4.2300000000000004</v>
      </c>
      <c r="T43" s="197">
        <v>0</v>
      </c>
      <c r="U43" s="197">
        <v>1.91</v>
      </c>
      <c r="V43" s="197">
        <v>0.19</v>
      </c>
      <c r="W43" s="197">
        <v>0.34</v>
      </c>
      <c r="X43" s="197">
        <v>0.9</v>
      </c>
      <c r="Y43" s="197">
        <v>0</v>
      </c>
      <c r="Z43" s="197">
        <v>2.0499999999999998</v>
      </c>
      <c r="AA43" s="197">
        <v>0</v>
      </c>
      <c r="AB43" s="197">
        <v>0</v>
      </c>
      <c r="AC43" s="197">
        <v>0</v>
      </c>
      <c r="AD43" s="197">
        <v>9.85</v>
      </c>
      <c r="AE43" s="197">
        <v>0</v>
      </c>
      <c r="AF43" s="197">
        <v>0</v>
      </c>
      <c r="AG43" s="197">
        <v>1.1599999999999999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231.02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7.57</v>
      </c>
      <c r="E44" s="197">
        <v>0</v>
      </c>
      <c r="F44" s="197">
        <v>0</v>
      </c>
      <c r="G44" s="197">
        <v>14.99</v>
      </c>
      <c r="H44" s="197">
        <v>0</v>
      </c>
      <c r="I44" s="197">
        <v>0</v>
      </c>
      <c r="J44" s="197">
        <v>21.86</v>
      </c>
      <c r="K44" s="197">
        <v>0.43</v>
      </c>
      <c r="L44" s="197">
        <v>186.98</v>
      </c>
      <c r="M44" s="197">
        <v>0.84</v>
      </c>
      <c r="N44" s="197">
        <v>1.08</v>
      </c>
      <c r="O44" s="197">
        <v>0</v>
      </c>
      <c r="P44" s="197">
        <v>1.27</v>
      </c>
      <c r="Q44" s="197">
        <v>2.68</v>
      </c>
      <c r="R44" s="197">
        <v>0</v>
      </c>
      <c r="S44" s="197">
        <v>4.2300000000000004</v>
      </c>
      <c r="T44" s="197">
        <v>0</v>
      </c>
      <c r="U44" s="197">
        <v>1.91</v>
      </c>
      <c r="V44" s="197">
        <v>0.19</v>
      </c>
      <c r="W44" s="197">
        <v>0.34</v>
      </c>
      <c r="X44" s="197">
        <v>0.9</v>
      </c>
      <c r="Y44" s="197">
        <v>0</v>
      </c>
      <c r="Z44" s="197">
        <v>2.0499999999999998</v>
      </c>
      <c r="AA44" s="197">
        <v>0</v>
      </c>
      <c r="AB44" s="197">
        <v>0</v>
      </c>
      <c r="AC44" s="197">
        <v>0</v>
      </c>
      <c r="AD44" s="197">
        <v>9.85</v>
      </c>
      <c r="AE44" s="197">
        <v>0</v>
      </c>
      <c r="AF44" s="197">
        <v>0</v>
      </c>
      <c r="AG44" s="197">
        <v>1.1599999999999999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7.57</v>
      </c>
      <c r="E45" s="197">
        <v>0</v>
      </c>
      <c r="F45" s="197">
        <v>0</v>
      </c>
      <c r="G45" s="197">
        <v>14.99</v>
      </c>
      <c r="H45" s="197">
        <v>0</v>
      </c>
      <c r="I45" s="197">
        <v>0</v>
      </c>
      <c r="J45" s="197">
        <v>21.86</v>
      </c>
      <c r="K45" s="197">
        <v>0</v>
      </c>
      <c r="L45" s="197">
        <v>161.31</v>
      </c>
      <c r="M45" s="197">
        <v>0.84</v>
      </c>
      <c r="N45" s="197">
        <v>1.08</v>
      </c>
      <c r="O45" s="197">
        <v>0</v>
      </c>
      <c r="P45" s="197">
        <v>1.27</v>
      </c>
      <c r="Q45" s="197">
        <v>2.92</v>
      </c>
      <c r="R45" s="197">
        <v>0.39</v>
      </c>
      <c r="S45" s="197">
        <v>0.46</v>
      </c>
      <c r="T45" s="197">
        <v>0</v>
      </c>
      <c r="U45" s="197">
        <v>1.91</v>
      </c>
      <c r="V45" s="197">
        <v>0.19</v>
      </c>
      <c r="W45" s="197">
        <v>0.34</v>
      </c>
      <c r="X45" s="197">
        <v>0.9</v>
      </c>
      <c r="Y45" s="197">
        <v>0</v>
      </c>
      <c r="Z45" s="197">
        <v>5.5</v>
      </c>
      <c r="AA45" s="197">
        <v>0</v>
      </c>
      <c r="AB45" s="197">
        <v>0</v>
      </c>
      <c r="AC45" s="197">
        <v>0</v>
      </c>
      <c r="AD45" s="197">
        <v>9.85</v>
      </c>
      <c r="AE45" s="197">
        <v>0</v>
      </c>
      <c r="AF45" s="197">
        <v>0</v>
      </c>
      <c r="AG45" s="197">
        <v>-0.08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7.57</v>
      </c>
      <c r="E46" s="197">
        <v>0</v>
      </c>
      <c r="F46" s="197">
        <v>0</v>
      </c>
      <c r="G46" s="197">
        <v>14.99</v>
      </c>
      <c r="H46" s="197">
        <v>0</v>
      </c>
      <c r="I46" s="197">
        <v>0</v>
      </c>
      <c r="J46" s="197">
        <v>21.86</v>
      </c>
      <c r="K46" s="197">
        <v>0</v>
      </c>
      <c r="L46" s="197">
        <v>161.31</v>
      </c>
      <c r="M46" s="197">
        <v>0.84</v>
      </c>
      <c r="N46" s="197">
        <v>1.08</v>
      </c>
      <c r="O46" s="197">
        <v>0</v>
      </c>
      <c r="P46" s="197">
        <v>1.27</v>
      </c>
      <c r="Q46" s="197">
        <v>2.92</v>
      </c>
      <c r="R46" s="197">
        <v>0.39</v>
      </c>
      <c r="S46" s="197">
        <v>0.46</v>
      </c>
      <c r="T46" s="197">
        <v>0</v>
      </c>
      <c r="U46" s="197">
        <v>1.91</v>
      </c>
      <c r="V46" s="197">
        <v>0.19</v>
      </c>
      <c r="W46" s="197">
        <v>0.34</v>
      </c>
      <c r="X46" s="197">
        <v>0.9</v>
      </c>
      <c r="Y46" s="197">
        <v>0</v>
      </c>
      <c r="Z46" s="197">
        <v>5.5</v>
      </c>
      <c r="AA46" s="197">
        <v>0</v>
      </c>
      <c r="AB46" s="197">
        <v>0</v>
      </c>
      <c r="AC46" s="197">
        <v>0</v>
      </c>
      <c r="AD46" s="197">
        <v>9.85</v>
      </c>
      <c r="AE46" s="197">
        <v>0</v>
      </c>
      <c r="AF46" s="197">
        <v>0</v>
      </c>
      <c r="AG46" s="197">
        <v>-0.08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7.57</v>
      </c>
      <c r="E47" s="197">
        <v>0</v>
      </c>
      <c r="F47" s="197">
        <v>0</v>
      </c>
      <c r="G47" s="197">
        <v>14.99</v>
      </c>
      <c r="H47" s="197">
        <v>0</v>
      </c>
      <c r="I47" s="197">
        <v>0</v>
      </c>
      <c r="J47" s="197">
        <v>21.86</v>
      </c>
      <c r="K47" s="197">
        <v>0</v>
      </c>
      <c r="L47" s="197">
        <v>161.31</v>
      </c>
      <c r="M47" s="197">
        <v>0.84</v>
      </c>
      <c r="N47" s="197">
        <v>1.08</v>
      </c>
      <c r="O47" s="197">
        <v>0</v>
      </c>
      <c r="P47" s="197">
        <v>1.27</v>
      </c>
      <c r="Q47" s="197">
        <v>2.95</v>
      </c>
      <c r="R47" s="197">
        <v>0.39</v>
      </c>
      <c r="S47" s="197">
        <v>0.36</v>
      </c>
      <c r="T47" s="197">
        <v>0</v>
      </c>
      <c r="U47" s="197">
        <v>1.91</v>
      </c>
      <c r="V47" s="197">
        <v>0.19</v>
      </c>
      <c r="W47" s="197">
        <v>0.19</v>
      </c>
      <c r="X47" s="197">
        <v>0.9</v>
      </c>
      <c r="Y47" s="197">
        <v>0</v>
      </c>
      <c r="Z47" s="197">
        <v>5.5</v>
      </c>
      <c r="AA47" s="197">
        <v>0</v>
      </c>
      <c r="AB47" s="197">
        <v>0</v>
      </c>
      <c r="AC47" s="197">
        <v>0</v>
      </c>
      <c r="AD47" s="197">
        <v>9.85</v>
      </c>
      <c r="AE47" s="197">
        <v>0</v>
      </c>
      <c r="AF47" s="197">
        <v>0</v>
      </c>
      <c r="AG47" s="197">
        <v>-0.08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231.02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7.57</v>
      </c>
      <c r="E48" s="197">
        <v>0</v>
      </c>
      <c r="F48" s="197">
        <v>0</v>
      </c>
      <c r="G48" s="197">
        <v>14.99</v>
      </c>
      <c r="H48" s="197">
        <v>0</v>
      </c>
      <c r="I48" s="197">
        <v>0</v>
      </c>
      <c r="J48" s="197">
        <v>21.86</v>
      </c>
      <c r="K48" s="197">
        <v>0.28000000000000003</v>
      </c>
      <c r="L48" s="197">
        <v>161.31</v>
      </c>
      <c r="M48" s="197">
        <v>0.84</v>
      </c>
      <c r="N48" s="197">
        <v>1.08</v>
      </c>
      <c r="O48" s="197">
        <v>0</v>
      </c>
      <c r="P48" s="197">
        <v>1.27</v>
      </c>
      <c r="Q48" s="197">
        <v>2.95</v>
      </c>
      <c r="R48" s="197">
        <v>0.39</v>
      </c>
      <c r="S48" s="197">
        <v>0.36</v>
      </c>
      <c r="T48" s="197">
        <v>0</v>
      </c>
      <c r="U48" s="197">
        <v>1.91</v>
      </c>
      <c r="V48" s="197">
        <v>0.19</v>
      </c>
      <c r="W48" s="197">
        <v>0.19</v>
      </c>
      <c r="X48" s="197">
        <v>0.9</v>
      </c>
      <c r="Y48" s="197">
        <v>0</v>
      </c>
      <c r="Z48" s="197">
        <v>5.5</v>
      </c>
      <c r="AA48" s="197">
        <v>0</v>
      </c>
      <c r="AB48" s="197">
        <v>0</v>
      </c>
      <c r="AC48" s="197">
        <v>0</v>
      </c>
      <c r="AD48" s="197">
        <v>9.85</v>
      </c>
      <c r="AE48" s="197">
        <v>0</v>
      </c>
      <c r="AF48" s="197">
        <v>0</v>
      </c>
      <c r="AG48" s="197">
        <v>-0.08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231.02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7.57</v>
      </c>
      <c r="E49" s="197">
        <v>0</v>
      </c>
      <c r="F49" s="197">
        <v>0</v>
      </c>
      <c r="G49" s="197">
        <v>14.99</v>
      </c>
      <c r="H49" s="197">
        <v>0</v>
      </c>
      <c r="I49" s="197">
        <v>0</v>
      </c>
      <c r="J49" s="197">
        <v>21.86</v>
      </c>
      <c r="K49" s="197">
        <v>0.28000000000000003</v>
      </c>
      <c r="L49" s="197">
        <v>132.21</v>
      </c>
      <c r="M49" s="197">
        <v>0.84</v>
      </c>
      <c r="N49" s="197">
        <v>1.08</v>
      </c>
      <c r="O49" s="197">
        <v>0</v>
      </c>
      <c r="P49" s="197">
        <v>1.27</v>
      </c>
      <c r="Q49" s="197">
        <v>3.02</v>
      </c>
      <c r="R49" s="197">
        <v>0.36</v>
      </c>
      <c r="S49" s="197">
        <v>0.41</v>
      </c>
      <c r="T49" s="197">
        <v>0</v>
      </c>
      <c r="U49" s="197">
        <v>1.91</v>
      </c>
      <c r="V49" s="197">
        <v>0.19</v>
      </c>
      <c r="W49" s="197">
        <v>0.19</v>
      </c>
      <c r="X49" s="197">
        <v>0.9</v>
      </c>
      <c r="Y49" s="197">
        <v>0</v>
      </c>
      <c r="Z49" s="197">
        <v>5.5</v>
      </c>
      <c r="AA49" s="197">
        <v>0</v>
      </c>
      <c r="AB49" s="197">
        <v>0</v>
      </c>
      <c r="AC49" s="197">
        <v>0</v>
      </c>
      <c r="AD49" s="197">
        <v>9.85</v>
      </c>
      <c r="AE49" s="197">
        <v>0</v>
      </c>
      <c r="AF49" s="197">
        <v>0</v>
      </c>
      <c r="AG49" s="197">
        <v>-0.08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231.02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7.25</v>
      </c>
      <c r="E50" s="197">
        <v>0</v>
      </c>
      <c r="F50" s="197">
        <v>0</v>
      </c>
      <c r="G50" s="197">
        <v>14.99</v>
      </c>
      <c r="H50" s="197">
        <v>0</v>
      </c>
      <c r="I50" s="197">
        <v>0</v>
      </c>
      <c r="J50" s="197">
        <v>21.86</v>
      </c>
      <c r="K50" s="197">
        <v>0.28000000000000003</v>
      </c>
      <c r="L50" s="197">
        <v>132.21</v>
      </c>
      <c r="M50" s="197">
        <v>0.84</v>
      </c>
      <c r="N50" s="197">
        <v>1.08</v>
      </c>
      <c r="O50" s="197">
        <v>0</v>
      </c>
      <c r="P50" s="197">
        <v>1.27</v>
      </c>
      <c r="Q50" s="197">
        <v>3.02</v>
      </c>
      <c r="R50" s="197">
        <v>0.36</v>
      </c>
      <c r="S50" s="197">
        <v>0.41</v>
      </c>
      <c r="T50" s="197">
        <v>0</v>
      </c>
      <c r="U50" s="197">
        <v>1.91</v>
      </c>
      <c r="V50" s="197">
        <v>0.19</v>
      </c>
      <c r="W50" s="197">
        <v>0.19</v>
      </c>
      <c r="X50" s="197">
        <v>0.9</v>
      </c>
      <c r="Y50" s="197">
        <v>0</v>
      </c>
      <c r="Z50" s="197">
        <v>5.5</v>
      </c>
      <c r="AA50" s="197">
        <v>0</v>
      </c>
      <c r="AB50" s="197">
        <v>0</v>
      </c>
      <c r="AC50" s="197">
        <v>0</v>
      </c>
      <c r="AD50" s="197">
        <v>9.85</v>
      </c>
      <c r="AE50" s="197">
        <v>0</v>
      </c>
      <c r="AF50" s="197">
        <v>0</v>
      </c>
      <c r="AG50" s="197">
        <v>-0.08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231.02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7.25</v>
      </c>
      <c r="E51" s="197">
        <v>0</v>
      </c>
      <c r="F51" s="197">
        <v>0</v>
      </c>
      <c r="G51" s="197">
        <v>14.99</v>
      </c>
      <c r="H51" s="197">
        <v>0</v>
      </c>
      <c r="I51" s="197">
        <v>0</v>
      </c>
      <c r="J51" s="197">
        <v>21.86</v>
      </c>
      <c r="K51" s="197">
        <v>0.28000000000000003</v>
      </c>
      <c r="L51" s="197">
        <v>156.46</v>
      </c>
      <c r="M51" s="197">
        <v>0.84</v>
      </c>
      <c r="N51" s="197">
        <v>1.08</v>
      </c>
      <c r="O51" s="197">
        <v>0</v>
      </c>
      <c r="P51" s="197">
        <v>1.27</v>
      </c>
      <c r="Q51" s="197">
        <v>3</v>
      </c>
      <c r="R51" s="197">
        <v>0.36</v>
      </c>
      <c r="S51" s="197">
        <v>0.67</v>
      </c>
      <c r="T51" s="197">
        <v>0</v>
      </c>
      <c r="U51" s="197">
        <v>1.91</v>
      </c>
      <c r="V51" s="197">
        <v>0.19</v>
      </c>
      <c r="W51" s="197">
        <v>0.33</v>
      </c>
      <c r="X51" s="197">
        <v>0.9</v>
      </c>
      <c r="Y51" s="197">
        <v>0</v>
      </c>
      <c r="Z51" s="197">
        <v>10.84</v>
      </c>
      <c r="AA51" s="197">
        <v>0</v>
      </c>
      <c r="AB51" s="197">
        <v>0</v>
      </c>
      <c r="AC51" s="197">
        <v>0</v>
      </c>
      <c r="AD51" s="197">
        <v>10.16</v>
      </c>
      <c r="AE51" s="197">
        <v>0</v>
      </c>
      <c r="AF51" s="197">
        <v>0</v>
      </c>
      <c r="AG51" s="197">
        <v>-0.08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231.02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7.25</v>
      </c>
      <c r="E52" s="197">
        <v>0</v>
      </c>
      <c r="F52" s="197">
        <v>0</v>
      </c>
      <c r="G52" s="197">
        <v>14.99</v>
      </c>
      <c r="H52" s="197">
        <v>0</v>
      </c>
      <c r="I52" s="197">
        <v>0</v>
      </c>
      <c r="J52" s="197">
        <v>21.86</v>
      </c>
      <c r="K52" s="197">
        <v>0.28000000000000003</v>
      </c>
      <c r="L52" s="197">
        <v>144.82</v>
      </c>
      <c r="M52" s="197">
        <v>0.84</v>
      </c>
      <c r="N52" s="197">
        <v>1.08</v>
      </c>
      <c r="O52" s="197">
        <v>0</v>
      </c>
      <c r="P52" s="197">
        <v>1.27</v>
      </c>
      <c r="Q52" s="197">
        <v>3</v>
      </c>
      <c r="R52" s="197">
        <v>0.36</v>
      </c>
      <c r="S52" s="197">
        <v>0.67</v>
      </c>
      <c r="T52" s="197">
        <v>0</v>
      </c>
      <c r="U52" s="197">
        <v>1.91</v>
      </c>
      <c r="V52" s="197">
        <v>0.19</v>
      </c>
      <c r="W52" s="197">
        <v>0.33</v>
      </c>
      <c r="X52" s="197">
        <v>0.9</v>
      </c>
      <c r="Y52" s="197">
        <v>0</v>
      </c>
      <c r="Z52" s="197">
        <v>10.84</v>
      </c>
      <c r="AA52" s="197">
        <v>0</v>
      </c>
      <c r="AB52" s="197">
        <v>0</v>
      </c>
      <c r="AC52" s="197">
        <v>0</v>
      </c>
      <c r="AD52" s="197">
        <v>10.16</v>
      </c>
      <c r="AE52" s="197">
        <v>0</v>
      </c>
      <c r="AF52" s="197">
        <v>0</v>
      </c>
      <c r="AG52" s="197">
        <v>-0.08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231.02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7.25</v>
      </c>
      <c r="E53" s="197">
        <v>0</v>
      </c>
      <c r="F53" s="197">
        <v>0</v>
      </c>
      <c r="G53" s="197">
        <v>14.99</v>
      </c>
      <c r="H53" s="197">
        <v>0</v>
      </c>
      <c r="I53" s="197">
        <v>0</v>
      </c>
      <c r="J53" s="197">
        <v>21.86</v>
      </c>
      <c r="K53" s="197">
        <v>0.28000000000000003</v>
      </c>
      <c r="L53" s="197">
        <v>144.82</v>
      </c>
      <c r="M53" s="197">
        <v>0.84</v>
      </c>
      <c r="N53" s="197">
        <v>1.08</v>
      </c>
      <c r="O53" s="197">
        <v>0</v>
      </c>
      <c r="P53" s="197">
        <v>1.27</v>
      </c>
      <c r="Q53" s="197">
        <v>3</v>
      </c>
      <c r="R53" s="197">
        <v>0.36</v>
      </c>
      <c r="S53" s="197">
        <v>0.67</v>
      </c>
      <c r="T53" s="197">
        <v>0</v>
      </c>
      <c r="U53" s="197">
        <v>1.91</v>
      </c>
      <c r="V53" s="197">
        <v>0.19</v>
      </c>
      <c r="W53" s="197">
        <v>0.33</v>
      </c>
      <c r="X53" s="197">
        <v>0.9</v>
      </c>
      <c r="Y53" s="197">
        <v>0</v>
      </c>
      <c r="Z53" s="197">
        <v>10.84</v>
      </c>
      <c r="AA53" s="197">
        <v>0</v>
      </c>
      <c r="AB53" s="197">
        <v>0</v>
      </c>
      <c r="AC53" s="197">
        <v>0</v>
      </c>
      <c r="AD53" s="197">
        <v>10.16</v>
      </c>
      <c r="AE53" s="197">
        <v>0</v>
      </c>
      <c r="AF53" s="197">
        <v>0</v>
      </c>
      <c r="AG53" s="197">
        <v>-0.08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231.02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7.25</v>
      </c>
      <c r="E54" s="197">
        <v>0</v>
      </c>
      <c r="F54" s="197">
        <v>0</v>
      </c>
      <c r="G54" s="197">
        <v>14.99</v>
      </c>
      <c r="H54" s="197">
        <v>0</v>
      </c>
      <c r="I54" s="197">
        <v>0</v>
      </c>
      <c r="J54" s="197">
        <v>21.86</v>
      </c>
      <c r="K54" s="197">
        <v>0.28000000000000003</v>
      </c>
      <c r="L54" s="197">
        <v>144.82</v>
      </c>
      <c r="M54" s="197">
        <v>0.84</v>
      </c>
      <c r="N54" s="197">
        <v>1.08</v>
      </c>
      <c r="O54" s="197">
        <v>0</v>
      </c>
      <c r="P54" s="197">
        <v>1.27</v>
      </c>
      <c r="Q54" s="197">
        <v>3</v>
      </c>
      <c r="R54" s="197">
        <v>0.39</v>
      </c>
      <c r="S54" s="197">
        <v>0.67</v>
      </c>
      <c r="T54" s="197">
        <v>0</v>
      </c>
      <c r="U54" s="197">
        <v>1.91</v>
      </c>
      <c r="V54" s="197">
        <v>0.19</v>
      </c>
      <c r="W54" s="197">
        <v>0.33</v>
      </c>
      <c r="X54" s="197">
        <v>0.9</v>
      </c>
      <c r="Y54" s="197">
        <v>0</v>
      </c>
      <c r="Z54" s="197">
        <v>10.84</v>
      </c>
      <c r="AA54" s="197">
        <v>0</v>
      </c>
      <c r="AB54" s="197">
        <v>0</v>
      </c>
      <c r="AC54" s="197">
        <v>0</v>
      </c>
      <c r="AD54" s="197">
        <v>10.16</v>
      </c>
      <c r="AE54" s="197">
        <v>0</v>
      </c>
      <c r="AF54" s="197">
        <v>0</v>
      </c>
      <c r="AG54" s="197">
        <v>-0.08</v>
      </c>
      <c r="AH54" s="197">
        <v>0</v>
      </c>
      <c r="AI54" s="197">
        <v>0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231.02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7.25</v>
      </c>
      <c r="E55" s="197">
        <v>0</v>
      </c>
      <c r="F55" s="197">
        <v>0</v>
      </c>
      <c r="G55" s="197">
        <v>14.99</v>
      </c>
      <c r="H55" s="197">
        <v>0</v>
      </c>
      <c r="I55" s="197">
        <v>0</v>
      </c>
      <c r="J55" s="197">
        <v>21.86</v>
      </c>
      <c r="K55" s="197">
        <v>0.1</v>
      </c>
      <c r="L55" s="197">
        <v>156.46</v>
      </c>
      <c r="M55" s="197">
        <v>0</v>
      </c>
      <c r="N55" s="197">
        <v>0</v>
      </c>
      <c r="O55" s="197">
        <v>0</v>
      </c>
      <c r="P55" s="197">
        <v>0</v>
      </c>
      <c r="Q55" s="197">
        <v>0.18</v>
      </c>
      <c r="R55" s="197">
        <v>0.39</v>
      </c>
      <c r="S55" s="197">
        <v>0.12</v>
      </c>
      <c r="T55" s="197">
        <v>0</v>
      </c>
      <c r="U55" s="197">
        <v>1.91</v>
      </c>
      <c r="V55" s="197">
        <v>0.19</v>
      </c>
      <c r="W55" s="197">
        <v>0.33</v>
      </c>
      <c r="X55" s="197">
        <v>0.9</v>
      </c>
      <c r="Y55" s="197">
        <v>0</v>
      </c>
      <c r="Z55" s="197">
        <v>10.84</v>
      </c>
      <c r="AA55" s="197">
        <v>0</v>
      </c>
      <c r="AB55" s="197">
        <v>0</v>
      </c>
      <c r="AC55" s="197">
        <v>0</v>
      </c>
      <c r="AD55" s="197">
        <v>10.16</v>
      </c>
      <c r="AE55" s="197">
        <v>0</v>
      </c>
      <c r="AF55" s="197">
        <v>0</v>
      </c>
      <c r="AG55" s="197">
        <v>-0.08</v>
      </c>
      <c r="AH55" s="197">
        <v>0</v>
      </c>
      <c r="AI55" s="197">
        <v>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231.02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7.25</v>
      </c>
      <c r="E56" s="197">
        <v>0</v>
      </c>
      <c r="F56" s="197">
        <v>0</v>
      </c>
      <c r="G56" s="197">
        <v>14.99</v>
      </c>
      <c r="H56" s="197">
        <v>0</v>
      </c>
      <c r="I56" s="197">
        <v>0</v>
      </c>
      <c r="J56" s="197">
        <v>21.86</v>
      </c>
      <c r="K56" s="197">
        <v>0.1</v>
      </c>
      <c r="L56" s="197">
        <v>151.61000000000001</v>
      </c>
      <c r="M56" s="197">
        <v>0</v>
      </c>
      <c r="N56" s="197">
        <v>0</v>
      </c>
      <c r="O56" s="197">
        <v>0</v>
      </c>
      <c r="P56" s="197">
        <v>0</v>
      </c>
      <c r="Q56" s="197">
        <v>0.18</v>
      </c>
      <c r="R56" s="197">
        <v>0.39</v>
      </c>
      <c r="S56" s="197">
        <v>0.12</v>
      </c>
      <c r="T56" s="197">
        <v>0</v>
      </c>
      <c r="U56" s="197">
        <v>1.91</v>
      </c>
      <c r="V56" s="197">
        <v>0.19</v>
      </c>
      <c r="W56" s="197">
        <v>0.33</v>
      </c>
      <c r="X56" s="197">
        <v>0.9</v>
      </c>
      <c r="Y56" s="197">
        <v>0</v>
      </c>
      <c r="Z56" s="197">
        <v>10.84</v>
      </c>
      <c r="AA56" s="197">
        <v>0</v>
      </c>
      <c r="AB56" s="197">
        <v>0</v>
      </c>
      <c r="AC56" s="197">
        <v>0</v>
      </c>
      <c r="AD56" s="197">
        <v>10.16</v>
      </c>
      <c r="AE56" s="197">
        <v>0</v>
      </c>
      <c r="AF56" s="197">
        <v>0</v>
      </c>
      <c r="AG56" s="197">
        <v>-0.08</v>
      </c>
      <c r="AH56" s="197">
        <v>0</v>
      </c>
      <c r="AI56" s="197">
        <v>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231.02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7.25</v>
      </c>
      <c r="E57" s="197">
        <v>0</v>
      </c>
      <c r="F57" s="197">
        <v>0</v>
      </c>
      <c r="G57" s="197">
        <v>14.99</v>
      </c>
      <c r="H57" s="197">
        <v>0</v>
      </c>
      <c r="I57" s="197">
        <v>0</v>
      </c>
      <c r="J57" s="197">
        <v>18.16</v>
      </c>
      <c r="K57" s="197">
        <v>0</v>
      </c>
      <c r="L57" s="197">
        <v>175.87</v>
      </c>
      <c r="M57" s="197">
        <v>0.84</v>
      </c>
      <c r="N57" s="197">
        <v>1.08</v>
      </c>
      <c r="O57" s="197">
        <v>0</v>
      </c>
      <c r="P57" s="197">
        <v>1.27</v>
      </c>
      <c r="Q57" s="197">
        <v>0.18</v>
      </c>
      <c r="R57" s="197">
        <v>0.34</v>
      </c>
      <c r="S57" s="197">
        <v>0.13</v>
      </c>
      <c r="T57" s="197">
        <v>0</v>
      </c>
      <c r="U57" s="197">
        <v>1.91</v>
      </c>
      <c r="V57" s="197">
        <v>0.19</v>
      </c>
      <c r="W57" s="197">
        <v>0.92</v>
      </c>
      <c r="X57" s="197">
        <v>0.9</v>
      </c>
      <c r="Y57" s="197">
        <v>0</v>
      </c>
      <c r="Z57" s="197">
        <v>10.84</v>
      </c>
      <c r="AA57" s="197">
        <v>0</v>
      </c>
      <c r="AB57" s="197">
        <v>0</v>
      </c>
      <c r="AC57" s="197">
        <v>0</v>
      </c>
      <c r="AD57" s="197">
        <v>10.16</v>
      </c>
      <c r="AE57" s="197">
        <v>0</v>
      </c>
      <c r="AF57" s="197">
        <v>0</v>
      </c>
      <c r="AG57" s="197">
        <v>-0.08</v>
      </c>
      <c r="AH57" s="197">
        <v>0</v>
      </c>
      <c r="AI57" s="197">
        <v>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231.02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7.25</v>
      </c>
      <c r="E58" s="197">
        <v>0</v>
      </c>
      <c r="F58" s="197">
        <v>0</v>
      </c>
      <c r="G58" s="197">
        <v>14.99</v>
      </c>
      <c r="H58" s="197">
        <v>0</v>
      </c>
      <c r="I58" s="197">
        <v>0</v>
      </c>
      <c r="J58" s="197">
        <v>18.16</v>
      </c>
      <c r="K58" s="197">
        <v>0</v>
      </c>
      <c r="L58" s="197">
        <v>175.87</v>
      </c>
      <c r="M58" s="197">
        <v>0.84</v>
      </c>
      <c r="N58" s="197">
        <v>1.08</v>
      </c>
      <c r="O58" s="197">
        <v>0</v>
      </c>
      <c r="P58" s="197">
        <v>1.27</v>
      </c>
      <c r="Q58" s="197">
        <v>0.18</v>
      </c>
      <c r="R58" s="197">
        <v>0.34</v>
      </c>
      <c r="S58" s="197">
        <v>0.13</v>
      </c>
      <c r="T58" s="197">
        <v>0</v>
      </c>
      <c r="U58" s="197">
        <v>1.91</v>
      </c>
      <c r="V58" s="197">
        <v>0.19</v>
      </c>
      <c r="W58" s="197">
        <v>0.92</v>
      </c>
      <c r="X58" s="197">
        <v>0.9</v>
      </c>
      <c r="Y58" s="197">
        <v>0</v>
      </c>
      <c r="Z58" s="197">
        <v>10.84</v>
      </c>
      <c r="AA58" s="197">
        <v>0</v>
      </c>
      <c r="AB58" s="197">
        <v>0</v>
      </c>
      <c r="AC58" s="197">
        <v>0</v>
      </c>
      <c r="AD58" s="197">
        <v>10.16</v>
      </c>
      <c r="AE58" s="197">
        <v>0</v>
      </c>
      <c r="AF58" s="197">
        <v>0</v>
      </c>
      <c r="AG58" s="197">
        <v>-0.08</v>
      </c>
      <c r="AH58" s="197">
        <v>0</v>
      </c>
      <c r="AI58" s="197">
        <v>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231.02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7.25</v>
      </c>
      <c r="E59" s="197">
        <v>0</v>
      </c>
      <c r="F59" s="197">
        <v>0</v>
      </c>
      <c r="G59" s="197">
        <v>14.99</v>
      </c>
      <c r="H59" s="197">
        <v>0</v>
      </c>
      <c r="I59" s="197">
        <v>0</v>
      </c>
      <c r="J59" s="197">
        <v>18.16</v>
      </c>
      <c r="K59" s="197">
        <v>0.23</v>
      </c>
      <c r="L59" s="197">
        <v>175.87</v>
      </c>
      <c r="M59" s="197">
        <v>0.84</v>
      </c>
      <c r="N59" s="197">
        <v>1.38</v>
      </c>
      <c r="O59" s="197">
        <v>0</v>
      </c>
      <c r="P59" s="197">
        <v>1.27</v>
      </c>
      <c r="Q59" s="197">
        <v>0.18</v>
      </c>
      <c r="R59" s="197">
        <v>0.39</v>
      </c>
      <c r="S59" s="197">
        <v>0.13</v>
      </c>
      <c r="T59" s="197">
        <v>0</v>
      </c>
      <c r="U59" s="197">
        <v>1.91</v>
      </c>
      <c r="V59" s="197">
        <v>0.19</v>
      </c>
      <c r="W59" s="197">
        <v>0.36</v>
      </c>
      <c r="X59" s="197">
        <v>0.9</v>
      </c>
      <c r="Y59" s="197">
        <v>0</v>
      </c>
      <c r="Z59" s="197">
        <v>10.84</v>
      </c>
      <c r="AA59" s="197">
        <v>0</v>
      </c>
      <c r="AB59" s="197">
        <v>0</v>
      </c>
      <c r="AC59" s="197">
        <v>0</v>
      </c>
      <c r="AD59" s="197">
        <v>10.48</v>
      </c>
      <c r="AE59" s="197">
        <v>0</v>
      </c>
      <c r="AF59" s="197">
        <v>0</v>
      </c>
      <c r="AG59" s="197">
        <v>-0.08</v>
      </c>
      <c r="AH59" s="197">
        <v>0</v>
      </c>
      <c r="AI59" s="197">
        <v>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231.02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7.25</v>
      </c>
      <c r="E60" s="197">
        <v>0</v>
      </c>
      <c r="F60" s="197">
        <v>0</v>
      </c>
      <c r="G60" s="197">
        <v>14.99</v>
      </c>
      <c r="H60" s="197">
        <v>0</v>
      </c>
      <c r="I60" s="197">
        <v>0</v>
      </c>
      <c r="J60" s="197">
        <v>18.16</v>
      </c>
      <c r="K60" s="197">
        <v>0.28000000000000003</v>
      </c>
      <c r="L60" s="197">
        <v>175.87</v>
      </c>
      <c r="M60" s="197">
        <v>0.84</v>
      </c>
      <c r="N60" s="197">
        <v>1.08</v>
      </c>
      <c r="O60" s="197">
        <v>0</v>
      </c>
      <c r="P60" s="197">
        <v>1.27</v>
      </c>
      <c r="Q60" s="197">
        <v>0.18</v>
      </c>
      <c r="R60" s="197">
        <v>0.39</v>
      </c>
      <c r="S60" s="197">
        <v>0.13</v>
      </c>
      <c r="T60" s="197">
        <v>0</v>
      </c>
      <c r="U60" s="197">
        <v>1.91</v>
      </c>
      <c r="V60" s="197">
        <v>0.19</v>
      </c>
      <c r="W60" s="197">
        <v>0.35</v>
      </c>
      <c r="X60" s="197">
        <v>0.9</v>
      </c>
      <c r="Y60" s="197">
        <v>0</v>
      </c>
      <c r="Z60" s="197">
        <v>10.84</v>
      </c>
      <c r="AA60" s="197">
        <v>0</v>
      </c>
      <c r="AB60" s="197">
        <v>0</v>
      </c>
      <c r="AC60" s="197">
        <v>0</v>
      </c>
      <c r="AD60" s="197">
        <v>10.48</v>
      </c>
      <c r="AE60" s="197">
        <v>0</v>
      </c>
      <c r="AF60" s="197">
        <v>0</v>
      </c>
      <c r="AG60" s="197">
        <v>-0.08</v>
      </c>
      <c r="AH60" s="197">
        <v>0</v>
      </c>
      <c r="AI60" s="197">
        <v>0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231.02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7.25</v>
      </c>
      <c r="E61" s="197">
        <v>0</v>
      </c>
      <c r="F61" s="197">
        <v>0</v>
      </c>
      <c r="G61" s="197">
        <v>14.99</v>
      </c>
      <c r="H61" s="197">
        <v>0</v>
      </c>
      <c r="I61" s="197">
        <v>0</v>
      </c>
      <c r="J61" s="197">
        <v>18.16</v>
      </c>
      <c r="K61" s="197">
        <v>0.28000000000000003</v>
      </c>
      <c r="L61" s="197">
        <v>175.87</v>
      </c>
      <c r="M61" s="197">
        <v>0.84</v>
      </c>
      <c r="N61" s="197">
        <v>1.08</v>
      </c>
      <c r="O61" s="197">
        <v>0</v>
      </c>
      <c r="P61" s="197">
        <v>1.27</v>
      </c>
      <c r="Q61" s="197">
        <v>0.18</v>
      </c>
      <c r="R61" s="197">
        <v>0.39</v>
      </c>
      <c r="S61" s="197">
        <v>0.13</v>
      </c>
      <c r="T61" s="197">
        <v>0</v>
      </c>
      <c r="U61" s="197">
        <v>1.91</v>
      </c>
      <c r="V61" s="197">
        <v>0.19</v>
      </c>
      <c r="W61" s="197">
        <v>0.35</v>
      </c>
      <c r="X61" s="197">
        <v>0.9</v>
      </c>
      <c r="Y61" s="197">
        <v>0</v>
      </c>
      <c r="Z61" s="197">
        <v>10.84</v>
      </c>
      <c r="AA61" s="197">
        <v>0</v>
      </c>
      <c r="AB61" s="197">
        <v>0</v>
      </c>
      <c r="AC61" s="197">
        <v>0</v>
      </c>
      <c r="AD61" s="197">
        <v>10.48</v>
      </c>
      <c r="AE61" s="197">
        <v>0</v>
      </c>
      <c r="AF61" s="197">
        <v>0</v>
      </c>
      <c r="AG61" s="197">
        <v>-0.08</v>
      </c>
      <c r="AH61" s="197">
        <v>0</v>
      </c>
      <c r="AI61" s="197">
        <v>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231.02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7.25</v>
      </c>
      <c r="E62" s="197">
        <v>0</v>
      </c>
      <c r="F62" s="197">
        <v>0</v>
      </c>
      <c r="G62" s="197">
        <v>14.99</v>
      </c>
      <c r="H62" s="197">
        <v>0</v>
      </c>
      <c r="I62" s="197">
        <v>0</v>
      </c>
      <c r="J62" s="197">
        <v>18.16</v>
      </c>
      <c r="K62" s="197">
        <v>0.28000000000000003</v>
      </c>
      <c r="L62" s="197">
        <v>175.87</v>
      </c>
      <c r="M62" s="197">
        <v>0.84</v>
      </c>
      <c r="N62" s="197">
        <v>1.08</v>
      </c>
      <c r="O62" s="197">
        <v>0</v>
      </c>
      <c r="P62" s="197">
        <v>1.27</v>
      </c>
      <c r="Q62" s="197">
        <v>0.18</v>
      </c>
      <c r="R62" s="197">
        <v>0.39</v>
      </c>
      <c r="S62" s="197">
        <v>0.13</v>
      </c>
      <c r="T62" s="197">
        <v>0</v>
      </c>
      <c r="U62" s="197">
        <v>1.91</v>
      </c>
      <c r="V62" s="197">
        <v>0.19</v>
      </c>
      <c r="W62" s="197">
        <v>0.35</v>
      </c>
      <c r="X62" s="197">
        <v>0.9</v>
      </c>
      <c r="Y62" s="197">
        <v>0</v>
      </c>
      <c r="Z62" s="197">
        <v>10.84</v>
      </c>
      <c r="AA62" s="197">
        <v>0</v>
      </c>
      <c r="AB62" s="197">
        <v>0</v>
      </c>
      <c r="AC62" s="197">
        <v>0</v>
      </c>
      <c r="AD62" s="197">
        <v>10.48</v>
      </c>
      <c r="AE62" s="197">
        <v>0</v>
      </c>
      <c r="AF62" s="197">
        <v>0</v>
      </c>
      <c r="AG62" s="197">
        <v>-0.08</v>
      </c>
      <c r="AH62" s="197">
        <v>0</v>
      </c>
      <c r="AI62" s="197">
        <v>0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231.02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7.25</v>
      </c>
      <c r="E63" s="197">
        <v>0</v>
      </c>
      <c r="F63" s="197">
        <v>0</v>
      </c>
      <c r="G63" s="197">
        <v>14.99</v>
      </c>
      <c r="H63" s="197">
        <v>0</v>
      </c>
      <c r="I63" s="197">
        <v>0</v>
      </c>
      <c r="J63" s="197">
        <v>18.16</v>
      </c>
      <c r="K63" s="197">
        <v>0.28000000000000003</v>
      </c>
      <c r="L63" s="197">
        <v>175.87</v>
      </c>
      <c r="M63" s="197">
        <v>0.84</v>
      </c>
      <c r="N63" s="197">
        <v>1.08</v>
      </c>
      <c r="O63" s="197">
        <v>0</v>
      </c>
      <c r="P63" s="197">
        <v>1.27</v>
      </c>
      <c r="Q63" s="197">
        <v>0.18</v>
      </c>
      <c r="R63" s="197">
        <v>0.39</v>
      </c>
      <c r="S63" s="197">
        <v>0.13</v>
      </c>
      <c r="T63" s="197">
        <v>0</v>
      </c>
      <c r="U63" s="197">
        <v>1.91</v>
      </c>
      <c r="V63" s="197">
        <v>0.19</v>
      </c>
      <c r="W63" s="197">
        <v>0.35</v>
      </c>
      <c r="X63" s="197">
        <v>0.9</v>
      </c>
      <c r="Y63" s="197">
        <v>0</v>
      </c>
      <c r="Z63" s="197">
        <v>10.84</v>
      </c>
      <c r="AA63" s="197">
        <v>0</v>
      </c>
      <c r="AB63" s="197">
        <v>0</v>
      </c>
      <c r="AC63" s="197">
        <v>0</v>
      </c>
      <c r="AD63" s="197">
        <v>10.48</v>
      </c>
      <c r="AE63" s="197">
        <v>0</v>
      </c>
      <c r="AF63" s="197">
        <v>0</v>
      </c>
      <c r="AG63" s="197">
        <v>0.69</v>
      </c>
      <c r="AH63" s="197">
        <v>0</v>
      </c>
      <c r="AI63" s="197">
        <v>0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231.02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7.25</v>
      </c>
      <c r="E64" s="197">
        <v>0</v>
      </c>
      <c r="F64" s="197">
        <v>0</v>
      </c>
      <c r="G64" s="197">
        <v>14.99</v>
      </c>
      <c r="H64" s="197">
        <v>0</v>
      </c>
      <c r="I64" s="197">
        <v>0</v>
      </c>
      <c r="J64" s="197">
        <v>18.16</v>
      </c>
      <c r="K64" s="197">
        <v>0.28000000000000003</v>
      </c>
      <c r="L64" s="197">
        <v>175.87</v>
      </c>
      <c r="M64" s="197">
        <v>0.84</v>
      </c>
      <c r="N64" s="197">
        <v>1.08</v>
      </c>
      <c r="O64" s="197">
        <v>0</v>
      </c>
      <c r="P64" s="197">
        <v>1.27</v>
      </c>
      <c r="Q64" s="197">
        <v>0.18</v>
      </c>
      <c r="R64" s="197">
        <v>0.39</v>
      </c>
      <c r="S64" s="197">
        <v>0.13</v>
      </c>
      <c r="T64" s="197">
        <v>0</v>
      </c>
      <c r="U64" s="197">
        <v>1.91</v>
      </c>
      <c r="V64" s="197">
        <v>0.19</v>
      </c>
      <c r="W64" s="197">
        <v>0.35</v>
      </c>
      <c r="X64" s="197">
        <v>0.9</v>
      </c>
      <c r="Y64" s="197">
        <v>0</v>
      </c>
      <c r="Z64" s="197">
        <v>10.84</v>
      </c>
      <c r="AA64" s="197">
        <v>0</v>
      </c>
      <c r="AB64" s="197">
        <v>0</v>
      </c>
      <c r="AC64" s="197">
        <v>0</v>
      </c>
      <c r="AD64" s="197">
        <v>10.48</v>
      </c>
      <c r="AE64" s="197">
        <v>0</v>
      </c>
      <c r="AF64" s="197">
        <v>0</v>
      </c>
      <c r="AG64" s="197">
        <v>0.69</v>
      </c>
      <c r="AH64" s="197">
        <v>0</v>
      </c>
      <c r="AI64" s="197">
        <v>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231.02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7.25</v>
      </c>
      <c r="E65" s="197">
        <v>0</v>
      </c>
      <c r="F65" s="197">
        <v>0</v>
      </c>
      <c r="G65" s="197">
        <v>14.99</v>
      </c>
      <c r="H65" s="197">
        <v>0</v>
      </c>
      <c r="I65" s="197">
        <v>0</v>
      </c>
      <c r="J65" s="197">
        <v>18.16</v>
      </c>
      <c r="K65" s="197">
        <v>0.28000000000000003</v>
      </c>
      <c r="L65" s="197">
        <v>175.87</v>
      </c>
      <c r="M65" s="197">
        <v>0.84</v>
      </c>
      <c r="N65" s="197">
        <v>1.08</v>
      </c>
      <c r="O65" s="197">
        <v>0</v>
      </c>
      <c r="P65" s="197">
        <v>1.27</v>
      </c>
      <c r="Q65" s="197">
        <v>0.18</v>
      </c>
      <c r="R65" s="197">
        <v>0.39</v>
      </c>
      <c r="S65" s="197">
        <v>0.13</v>
      </c>
      <c r="T65" s="197">
        <v>0</v>
      </c>
      <c r="U65" s="197">
        <v>1.91</v>
      </c>
      <c r="V65" s="197">
        <v>0.19</v>
      </c>
      <c r="W65" s="197">
        <v>0.81</v>
      </c>
      <c r="X65" s="197">
        <v>0.9</v>
      </c>
      <c r="Y65" s="197">
        <v>0</v>
      </c>
      <c r="Z65" s="197">
        <v>10.84</v>
      </c>
      <c r="AA65" s="197">
        <v>0</v>
      </c>
      <c r="AB65" s="197">
        <v>0</v>
      </c>
      <c r="AC65" s="197">
        <v>0</v>
      </c>
      <c r="AD65" s="197">
        <v>10.48</v>
      </c>
      <c r="AE65" s="197">
        <v>0</v>
      </c>
      <c r="AF65" s="197">
        <v>0</v>
      </c>
      <c r="AG65" s="197">
        <v>0.69</v>
      </c>
      <c r="AH65" s="197">
        <v>0</v>
      </c>
      <c r="AI65" s="197">
        <v>0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231.02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7.25</v>
      </c>
      <c r="E66" s="197">
        <v>0</v>
      </c>
      <c r="F66" s="197">
        <v>0</v>
      </c>
      <c r="G66" s="197">
        <v>14.99</v>
      </c>
      <c r="H66" s="197">
        <v>0</v>
      </c>
      <c r="I66" s="197">
        <v>0</v>
      </c>
      <c r="J66" s="197">
        <v>18.16</v>
      </c>
      <c r="K66" s="197">
        <v>0.28000000000000003</v>
      </c>
      <c r="L66" s="197">
        <v>175.87</v>
      </c>
      <c r="M66" s="197">
        <v>0.84</v>
      </c>
      <c r="N66" s="197">
        <v>1.08</v>
      </c>
      <c r="O66" s="197">
        <v>0</v>
      </c>
      <c r="P66" s="197">
        <v>1.27</v>
      </c>
      <c r="Q66" s="197">
        <v>0.18</v>
      </c>
      <c r="R66" s="197">
        <v>0.39</v>
      </c>
      <c r="S66" s="197">
        <v>0.13</v>
      </c>
      <c r="T66" s="197">
        <v>0</v>
      </c>
      <c r="U66" s="197">
        <v>1.91</v>
      </c>
      <c r="V66" s="197">
        <v>0.19</v>
      </c>
      <c r="W66" s="197">
        <v>0.81</v>
      </c>
      <c r="X66" s="197">
        <v>0.9</v>
      </c>
      <c r="Y66" s="197">
        <v>0</v>
      </c>
      <c r="Z66" s="197">
        <v>10.84</v>
      </c>
      <c r="AA66" s="197">
        <v>0</v>
      </c>
      <c r="AB66" s="197">
        <v>0</v>
      </c>
      <c r="AC66" s="197">
        <v>0</v>
      </c>
      <c r="AD66" s="197">
        <v>10.48</v>
      </c>
      <c r="AE66" s="197">
        <v>0</v>
      </c>
      <c r="AF66" s="197">
        <v>0</v>
      </c>
      <c r="AG66" s="197">
        <v>0.69</v>
      </c>
      <c r="AH66" s="197">
        <v>0</v>
      </c>
      <c r="AI66" s="197">
        <v>0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231.02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7.25</v>
      </c>
      <c r="E67" s="197">
        <v>0</v>
      </c>
      <c r="F67" s="197">
        <v>0</v>
      </c>
      <c r="G67" s="197">
        <v>14.99</v>
      </c>
      <c r="H67" s="197">
        <v>0</v>
      </c>
      <c r="I67" s="197">
        <v>0</v>
      </c>
      <c r="J67" s="197">
        <v>18.16</v>
      </c>
      <c r="K67" s="197">
        <v>0.28000000000000003</v>
      </c>
      <c r="L67" s="197">
        <v>175.87</v>
      </c>
      <c r="M67" s="197">
        <v>0.84</v>
      </c>
      <c r="N67" s="197">
        <v>1.08</v>
      </c>
      <c r="O67" s="197">
        <v>0</v>
      </c>
      <c r="P67" s="197">
        <v>1.27</v>
      </c>
      <c r="Q67" s="197">
        <v>0.18</v>
      </c>
      <c r="R67" s="197">
        <v>0.39</v>
      </c>
      <c r="S67" s="197">
        <v>0.13</v>
      </c>
      <c r="T67" s="197">
        <v>0</v>
      </c>
      <c r="U67" s="197">
        <v>1.91</v>
      </c>
      <c r="V67" s="197">
        <v>0.19</v>
      </c>
      <c r="W67" s="197">
        <v>0.81</v>
      </c>
      <c r="X67" s="197">
        <v>0.9</v>
      </c>
      <c r="Y67" s="197">
        <v>0</v>
      </c>
      <c r="Z67" s="197">
        <v>10.84</v>
      </c>
      <c r="AA67" s="197">
        <v>0</v>
      </c>
      <c r="AB67" s="197">
        <v>0</v>
      </c>
      <c r="AC67" s="197">
        <v>0</v>
      </c>
      <c r="AD67" s="197">
        <v>10.48</v>
      </c>
      <c r="AE67" s="197">
        <v>0</v>
      </c>
      <c r="AF67" s="197">
        <v>0</v>
      </c>
      <c r="AG67" s="197">
        <v>0.69</v>
      </c>
      <c r="AH67" s="197">
        <v>0</v>
      </c>
      <c r="AI67" s="197">
        <v>0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231.02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7.25</v>
      </c>
      <c r="E68" s="197">
        <v>0</v>
      </c>
      <c r="F68" s="197">
        <v>0</v>
      </c>
      <c r="G68" s="197">
        <v>14.99</v>
      </c>
      <c r="H68" s="197">
        <v>0</v>
      </c>
      <c r="I68" s="197">
        <v>0</v>
      </c>
      <c r="J68" s="197">
        <v>18.16</v>
      </c>
      <c r="K68" s="197">
        <v>0.28000000000000003</v>
      </c>
      <c r="L68" s="197">
        <v>175.87</v>
      </c>
      <c r="M68" s="197">
        <v>0.84</v>
      </c>
      <c r="N68" s="197">
        <v>1.08</v>
      </c>
      <c r="O68" s="197">
        <v>0</v>
      </c>
      <c r="P68" s="197">
        <v>1.27</v>
      </c>
      <c r="Q68" s="197">
        <v>0.18</v>
      </c>
      <c r="R68" s="197">
        <v>0.39</v>
      </c>
      <c r="S68" s="197">
        <v>0.13</v>
      </c>
      <c r="T68" s="197">
        <v>0</v>
      </c>
      <c r="U68" s="197">
        <v>1.91</v>
      </c>
      <c r="V68" s="197">
        <v>0.19</v>
      </c>
      <c r="W68" s="197">
        <v>0.81</v>
      </c>
      <c r="X68" s="197">
        <v>0.9</v>
      </c>
      <c r="Y68" s="197">
        <v>0</v>
      </c>
      <c r="Z68" s="197">
        <v>10.84</v>
      </c>
      <c r="AA68" s="197">
        <v>0</v>
      </c>
      <c r="AB68" s="197">
        <v>0</v>
      </c>
      <c r="AC68" s="197">
        <v>0</v>
      </c>
      <c r="AD68" s="197">
        <v>10.48</v>
      </c>
      <c r="AE68" s="197">
        <v>0</v>
      </c>
      <c r="AF68" s="197">
        <v>0</v>
      </c>
      <c r="AG68" s="197">
        <v>0.69</v>
      </c>
      <c r="AH68" s="197">
        <v>0</v>
      </c>
      <c r="AI68" s="197">
        <v>0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231.02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7.25</v>
      </c>
      <c r="E69" s="197">
        <v>0</v>
      </c>
      <c r="F69" s="197">
        <v>0</v>
      </c>
      <c r="G69" s="197">
        <v>14.99</v>
      </c>
      <c r="H69" s="197">
        <v>0</v>
      </c>
      <c r="I69" s="197">
        <v>0</v>
      </c>
      <c r="J69" s="197">
        <v>18.16</v>
      </c>
      <c r="K69" s="197">
        <v>0.28000000000000003</v>
      </c>
      <c r="L69" s="197">
        <v>161.31</v>
      </c>
      <c r="M69" s="197">
        <v>0.84</v>
      </c>
      <c r="N69" s="197">
        <v>1.08</v>
      </c>
      <c r="O69" s="197">
        <v>0</v>
      </c>
      <c r="P69" s="197">
        <v>1.27</v>
      </c>
      <c r="Q69" s="197">
        <v>0.18</v>
      </c>
      <c r="R69" s="197">
        <v>0.39</v>
      </c>
      <c r="S69" s="197">
        <v>0.13</v>
      </c>
      <c r="T69" s="197">
        <v>0</v>
      </c>
      <c r="U69" s="197">
        <v>1.91</v>
      </c>
      <c r="V69" s="197">
        <v>0.19</v>
      </c>
      <c r="W69" s="197">
        <v>0.81</v>
      </c>
      <c r="X69" s="197">
        <v>0.9</v>
      </c>
      <c r="Y69" s="197">
        <v>0</v>
      </c>
      <c r="Z69" s="197">
        <v>10.84</v>
      </c>
      <c r="AA69" s="197">
        <v>0</v>
      </c>
      <c r="AB69" s="197">
        <v>0</v>
      </c>
      <c r="AC69" s="197">
        <v>0</v>
      </c>
      <c r="AD69" s="197">
        <v>10.48</v>
      </c>
      <c r="AE69" s="197">
        <v>0</v>
      </c>
      <c r="AF69" s="197">
        <v>0</v>
      </c>
      <c r="AG69" s="197">
        <v>0.69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231.02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7.25</v>
      </c>
      <c r="E70" s="197">
        <v>0</v>
      </c>
      <c r="F70" s="197">
        <v>0</v>
      </c>
      <c r="G70" s="197">
        <v>14.99</v>
      </c>
      <c r="H70" s="197">
        <v>0</v>
      </c>
      <c r="I70" s="197">
        <v>0</v>
      </c>
      <c r="J70" s="197">
        <v>18.16</v>
      </c>
      <c r="K70" s="197">
        <v>0.28000000000000003</v>
      </c>
      <c r="L70" s="197">
        <v>161.31</v>
      </c>
      <c r="M70" s="197">
        <v>0.84</v>
      </c>
      <c r="N70" s="197">
        <v>1.08</v>
      </c>
      <c r="O70" s="197">
        <v>0</v>
      </c>
      <c r="P70" s="197">
        <v>1.27</v>
      </c>
      <c r="Q70" s="197">
        <v>0.18</v>
      </c>
      <c r="R70" s="197">
        <v>0.39</v>
      </c>
      <c r="S70" s="197">
        <v>0.13</v>
      </c>
      <c r="T70" s="197">
        <v>0</v>
      </c>
      <c r="U70" s="197">
        <v>1.91</v>
      </c>
      <c r="V70" s="197">
        <v>0.19</v>
      </c>
      <c r="W70" s="197">
        <v>0.81</v>
      </c>
      <c r="X70" s="197">
        <v>0.9</v>
      </c>
      <c r="Y70" s="197">
        <v>0</v>
      </c>
      <c r="Z70" s="197">
        <v>10.84</v>
      </c>
      <c r="AA70" s="197">
        <v>0</v>
      </c>
      <c r="AB70" s="197">
        <v>0</v>
      </c>
      <c r="AC70" s="197">
        <v>0</v>
      </c>
      <c r="AD70" s="197">
        <v>10.48</v>
      </c>
      <c r="AE70" s="197">
        <v>0</v>
      </c>
      <c r="AF70" s="197">
        <v>0</v>
      </c>
      <c r="AG70" s="197">
        <v>0.69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231.02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7.25</v>
      </c>
      <c r="E71" s="197">
        <v>0</v>
      </c>
      <c r="F71" s="197">
        <v>0</v>
      </c>
      <c r="G71" s="197">
        <v>14.99</v>
      </c>
      <c r="H71" s="197">
        <v>0</v>
      </c>
      <c r="I71" s="197">
        <v>0</v>
      </c>
      <c r="J71" s="197">
        <v>18.16</v>
      </c>
      <c r="K71" s="197">
        <v>0.28000000000000003</v>
      </c>
      <c r="L71" s="197">
        <v>161.32</v>
      </c>
      <c r="M71" s="197">
        <v>0.84</v>
      </c>
      <c r="N71" s="197">
        <v>1.08</v>
      </c>
      <c r="O71" s="197">
        <v>0</v>
      </c>
      <c r="P71" s="197">
        <v>1.27</v>
      </c>
      <c r="Q71" s="197">
        <v>0.18</v>
      </c>
      <c r="R71" s="197">
        <v>0.39</v>
      </c>
      <c r="S71" s="197">
        <v>0.14000000000000001</v>
      </c>
      <c r="T71" s="197">
        <v>0</v>
      </c>
      <c r="U71" s="197">
        <v>1.91</v>
      </c>
      <c r="V71" s="197">
        <v>0.19</v>
      </c>
      <c r="W71" s="197">
        <v>0.81</v>
      </c>
      <c r="X71" s="197">
        <v>0.9</v>
      </c>
      <c r="Y71" s="197">
        <v>0</v>
      </c>
      <c r="Z71" s="197">
        <v>10.84</v>
      </c>
      <c r="AA71" s="197">
        <v>0</v>
      </c>
      <c r="AB71" s="197">
        <v>0</v>
      </c>
      <c r="AC71" s="197">
        <v>0</v>
      </c>
      <c r="AD71" s="197">
        <v>10.48</v>
      </c>
      <c r="AE71" s="197">
        <v>0</v>
      </c>
      <c r="AF71" s="197">
        <v>0</v>
      </c>
      <c r="AG71" s="197">
        <v>0.69</v>
      </c>
      <c r="AH71" s="197">
        <v>0</v>
      </c>
      <c r="AI71" s="197">
        <v>0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231.02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7.25</v>
      </c>
      <c r="E72" s="197">
        <v>0</v>
      </c>
      <c r="F72" s="197">
        <v>0</v>
      </c>
      <c r="G72" s="197">
        <v>14.99</v>
      </c>
      <c r="H72" s="197">
        <v>0</v>
      </c>
      <c r="I72" s="197">
        <v>0</v>
      </c>
      <c r="J72" s="197">
        <v>18.16</v>
      </c>
      <c r="K72" s="197">
        <v>0.28000000000000003</v>
      </c>
      <c r="L72" s="197">
        <v>161.32</v>
      </c>
      <c r="M72" s="197">
        <v>0.84</v>
      </c>
      <c r="N72" s="197">
        <v>1.08</v>
      </c>
      <c r="O72" s="197">
        <v>0</v>
      </c>
      <c r="P72" s="197">
        <v>1.27</v>
      </c>
      <c r="Q72" s="197">
        <v>0.18</v>
      </c>
      <c r="R72" s="197">
        <v>0.39</v>
      </c>
      <c r="S72" s="197">
        <v>0.14000000000000001</v>
      </c>
      <c r="T72" s="197">
        <v>0</v>
      </c>
      <c r="U72" s="197">
        <v>1.91</v>
      </c>
      <c r="V72" s="197">
        <v>0.19</v>
      </c>
      <c r="W72" s="197">
        <v>0.81</v>
      </c>
      <c r="X72" s="197">
        <v>0.9</v>
      </c>
      <c r="Y72" s="197">
        <v>0</v>
      </c>
      <c r="Z72" s="197">
        <v>10.84</v>
      </c>
      <c r="AA72" s="197">
        <v>0</v>
      </c>
      <c r="AB72" s="197">
        <v>0</v>
      </c>
      <c r="AC72" s="197">
        <v>0</v>
      </c>
      <c r="AD72" s="197">
        <v>10.48</v>
      </c>
      <c r="AE72" s="197">
        <v>0</v>
      </c>
      <c r="AF72" s="197">
        <v>0</v>
      </c>
      <c r="AG72" s="197">
        <v>0.69</v>
      </c>
      <c r="AH72" s="197">
        <v>0</v>
      </c>
      <c r="AI72" s="197">
        <v>0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231.02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7.25</v>
      </c>
      <c r="E73" s="197">
        <v>0</v>
      </c>
      <c r="F73" s="197">
        <v>0</v>
      </c>
      <c r="G73" s="197">
        <v>14.99</v>
      </c>
      <c r="H73" s="197">
        <v>0</v>
      </c>
      <c r="I73" s="197">
        <v>0</v>
      </c>
      <c r="J73" s="197">
        <v>18.16</v>
      </c>
      <c r="K73" s="197">
        <v>0.28000000000000003</v>
      </c>
      <c r="L73" s="197">
        <v>93.4</v>
      </c>
      <c r="M73" s="197">
        <v>0.84</v>
      </c>
      <c r="N73" s="197">
        <v>1.08</v>
      </c>
      <c r="O73" s="197">
        <v>0</v>
      </c>
      <c r="P73" s="197">
        <v>1.27</v>
      </c>
      <c r="Q73" s="197">
        <v>0.18</v>
      </c>
      <c r="R73" s="197">
        <v>0.39</v>
      </c>
      <c r="S73" s="197">
        <v>0.14000000000000001</v>
      </c>
      <c r="T73" s="197">
        <v>0</v>
      </c>
      <c r="U73" s="197">
        <v>1.91</v>
      </c>
      <c r="V73" s="197">
        <v>0.19</v>
      </c>
      <c r="W73" s="197">
        <v>0.81</v>
      </c>
      <c r="X73" s="197">
        <v>0.9</v>
      </c>
      <c r="Y73" s="197">
        <v>0</v>
      </c>
      <c r="Z73" s="197">
        <v>10.84</v>
      </c>
      <c r="AA73" s="197">
        <v>0</v>
      </c>
      <c r="AB73" s="197">
        <v>0</v>
      </c>
      <c r="AC73" s="197">
        <v>0</v>
      </c>
      <c r="AD73" s="197">
        <v>10.48</v>
      </c>
      <c r="AE73" s="197">
        <v>0</v>
      </c>
      <c r="AF73" s="197">
        <v>0</v>
      </c>
      <c r="AG73" s="197">
        <v>0.69</v>
      </c>
      <c r="AH73" s="197">
        <v>0</v>
      </c>
      <c r="AI73" s="197">
        <v>0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231.02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7.25</v>
      </c>
      <c r="E74" s="197">
        <v>0</v>
      </c>
      <c r="F74" s="197">
        <v>0</v>
      </c>
      <c r="G74" s="197">
        <v>14.99</v>
      </c>
      <c r="H74" s="197">
        <v>0</v>
      </c>
      <c r="I74" s="197">
        <v>0</v>
      </c>
      <c r="J74" s="197">
        <v>18.16</v>
      </c>
      <c r="K74" s="197">
        <v>0.28000000000000003</v>
      </c>
      <c r="L74" s="197">
        <v>44.89</v>
      </c>
      <c r="M74" s="197">
        <v>0.84</v>
      </c>
      <c r="N74" s="197">
        <v>1.08</v>
      </c>
      <c r="O74" s="197">
        <v>0</v>
      </c>
      <c r="P74" s="197">
        <v>1.27</v>
      </c>
      <c r="Q74" s="197">
        <v>0.18</v>
      </c>
      <c r="R74" s="197">
        <v>0.39</v>
      </c>
      <c r="S74" s="197">
        <v>0.14000000000000001</v>
      </c>
      <c r="T74" s="197">
        <v>0</v>
      </c>
      <c r="U74" s="197">
        <v>1.91</v>
      </c>
      <c r="V74" s="197">
        <v>0.19</v>
      </c>
      <c r="W74" s="197">
        <v>0.81</v>
      </c>
      <c r="X74" s="197">
        <v>0.9</v>
      </c>
      <c r="Y74" s="197">
        <v>0</v>
      </c>
      <c r="Z74" s="197">
        <v>10.84</v>
      </c>
      <c r="AA74" s="197">
        <v>0</v>
      </c>
      <c r="AB74" s="197">
        <v>0</v>
      </c>
      <c r="AC74" s="197">
        <v>0</v>
      </c>
      <c r="AD74" s="197">
        <v>10.48</v>
      </c>
      <c r="AE74" s="197">
        <v>0</v>
      </c>
      <c r="AF74" s="197">
        <v>0</v>
      </c>
      <c r="AG74" s="197">
        <v>0.69</v>
      </c>
      <c r="AH74" s="197">
        <v>0</v>
      </c>
      <c r="AI74" s="197">
        <v>0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231.02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7.25</v>
      </c>
      <c r="E75" s="197">
        <v>0</v>
      </c>
      <c r="F75" s="197">
        <v>0</v>
      </c>
      <c r="G75" s="197">
        <v>14.99</v>
      </c>
      <c r="H75" s="197">
        <v>0</v>
      </c>
      <c r="I75" s="197">
        <v>0</v>
      </c>
      <c r="J75" s="197">
        <v>18.16</v>
      </c>
      <c r="K75" s="197">
        <v>0.28000000000000003</v>
      </c>
      <c r="L75" s="197">
        <v>17.239999999999998</v>
      </c>
      <c r="M75" s="197">
        <v>0.84</v>
      </c>
      <c r="N75" s="197">
        <v>1.08</v>
      </c>
      <c r="O75" s="197">
        <v>0</v>
      </c>
      <c r="P75" s="197">
        <v>1.27</v>
      </c>
      <c r="Q75" s="197">
        <v>0.18</v>
      </c>
      <c r="R75" s="197">
        <v>0.39</v>
      </c>
      <c r="S75" s="197">
        <v>0.14000000000000001</v>
      </c>
      <c r="T75" s="197">
        <v>0</v>
      </c>
      <c r="U75" s="197">
        <v>1.91</v>
      </c>
      <c r="V75" s="197">
        <v>0.19</v>
      </c>
      <c r="W75" s="197">
        <v>0.81</v>
      </c>
      <c r="X75" s="197">
        <v>0.9</v>
      </c>
      <c r="Y75" s="197">
        <v>0</v>
      </c>
      <c r="Z75" s="197">
        <v>10.84</v>
      </c>
      <c r="AA75" s="197">
        <v>0</v>
      </c>
      <c r="AB75" s="197">
        <v>0</v>
      </c>
      <c r="AC75" s="197">
        <v>0</v>
      </c>
      <c r="AD75" s="197">
        <v>10.8</v>
      </c>
      <c r="AE75" s="197">
        <v>0</v>
      </c>
      <c r="AF75" s="197">
        <v>0</v>
      </c>
      <c r="AG75" s="197">
        <v>0.69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236.46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7.25</v>
      </c>
      <c r="E76" s="197">
        <v>0</v>
      </c>
      <c r="F76" s="197">
        <v>0</v>
      </c>
      <c r="G76" s="197">
        <v>14.99</v>
      </c>
      <c r="H76" s="197">
        <v>0</v>
      </c>
      <c r="I76" s="197">
        <v>0</v>
      </c>
      <c r="J76" s="197">
        <v>18.16</v>
      </c>
      <c r="K76" s="197">
        <v>0.28000000000000003</v>
      </c>
      <c r="L76" s="197">
        <v>17.25</v>
      </c>
      <c r="M76" s="197">
        <v>0.84</v>
      </c>
      <c r="N76" s="197">
        <v>1.08</v>
      </c>
      <c r="O76" s="197">
        <v>0</v>
      </c>
      <c r="P76" s="197">
        <v>1.27</v>
      </c>
      <c r="Q76" s="197">
        <v>0.18</v>
      </c>
      <c r="R76" s="197">
        <v>0.39</v>
      </c>
      <c r="S76" s="197">
        <v>0.14000000000000001</v>
      </c>
      <c r="T76" s="197">
        <v>0</v>
      </c>
      <c r="U76" s="197">
        <v>1.91</v>
      </c>
      <c r="V76" s="197">
        <v>0.19</v>
      </c>
      <c r="W76" s="197">
        <v>0.81</v>
      </c>
      <c r="X76" s="197">
        <v>0.9</v>
      </c>
      <c r="Y76" s="197">
        <v>0</v>
      </c>
      <c r="Z76" s="197">
        <v>10.84</v>
      </c>
      <c r="AA76" s="197">
        <v>0</v>
      </c>
      <c r="AB76" s="197">
        <v>0</v>
      </c>
      <c r="AC76" s="197">
        <v>0</v>
      </c>
      <c r="AD76" s="197">
        <v>10.16</v>
      </c>
      <c r="AE76" s="197">
        <v>0</v>
      </c>
      <c r="AF76" s="197">
        <v>0</v>
      </c>
      <c r="AG76" s="197">
        <v>0.69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236.46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7.25</v>
      </c>
      <c r="E77" s="197">
        <v>0</v>
      </c>
      <c r="F77" s="197">
        <v>0</v>
      </c>
      <c r="G77" s="197">
        <v>14.99</v>
      </c>
      <c r="H77" s="197">
        <v>0</v>
      </c>
      <c r="I77" s="197">
        <v>0</v>
      </c>
      <c r="J77" s="197">
        <v>18.16</v>
      </c>
      <c r="K77" s="197">
        <v>0.28000000000000003</v>
      </c>
      <c r="L77" s="197">
        <v>17.25</v>
      </c>
      <c r="M77" s="197">
        <v>0.84</v>
      </c>
      <c r="N77" s="197">
        <v>1.08</v>
      </c>
      <c r="O77" s="197">
        <v>0</v>
      </c>
      <c r="P77" s="197">
        <v>1.27</v>
      </c>
      <c r="Q77" s="197">
        <v>0.18</v>
      </c>
      <c r="R77" s="197">
        <v>0.39</v>
      </c>
      <c r="S77" s="197">
        <v>0.14000000000000001</v>
      </c>
      <c r="T77" s="197">
        <v>0</v>
      </c>
      <c r="U77" s="197">
        <v>1.91</v>
      </c>
      <c r="V77" s="197">
        <v>0.19</v>
      </c>
      <c r="W77" s="197">
        <v>0.81</v>
      </c>
      <c r="X77" s="197">
        <v>0.9</v>
      </c>
      <c r="Y77" s="197">
        <v>0</v>
      </c>
      <c r="Z77" s="197">
        <v>10.84</v>
      </c>
      <c r="AA77" s="197">
        <v>0</v>
      </c>
      <c r="AB77" s="197">
        <v>0</v>
      </c>
      <c r="AC77" s="197">
        <v>0</v>
      </c>
      <c r="AD77" s="197">
        <v>10.16</v>
      </c>
      <c r="AE77" s="197">
        <v>0</v>
      </c>
      <c r="AF77" s="197">
        <v>0</v>
      </c>
      <c r="AG77" s="197">
        <v>23.33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236.46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7.09</v>
      </c>
      <c r="E78" s="197">
        <v>0</v>
      </c>
      <c r="F78" s="197">
        <v>0</v>
      </c>
      <c r="G78" s="197">
        <v>14.99</v>
      </c>
      <c r="H78" s="197">
        <v>0</v>
      </c>
      <c r="I78" s="197">
        <v>0</v>
      </c>
      <c r="J78" s="197">
        <v>18.16</v>
      </c>
      <c r="K78" s="197">
        <v>0.28000000000000003</v>
      </c>
      <c r="L78" s="197">
        <v>17.25</v>
      </c>
      <c r="M78" s="197">
        <v>0.84</v>
      </c>
      <c r="N78" s="197">
        <v>1.08</v>
      </c>
      <c r="O78" s="197">
        <v>0</v>
      </c>
      <c r="P78" s="197">
        <v>1.27</v>
      </c>
      <c r="Q78" s="197">
        <v>0.18</v>
      </c>
      <c r="R78" s="197">
        <v>0.39</v>
      </c>
      <c r="S78" s="197">
        <v>0.14000000000000001</v>
      </c>
      <c r="T78" s="197">
        <v>0</v>
      </c>
      <c r="U78" s="197">
        <v>1.91</v>
      </c>
      <c r="V78" s="197">
        <v>0.19</v>
      </c>
      <c r="W78" s="197">
        <v>0.81</v>
      </c>
      <c r="X78" s="197">
        <v>0.9</v>
      </c>
      <c r="Y78" s="197">
        <v>0</v>
      </c>
      <c r="Z78" s="197">
        <v>10.84</v>
      </c>
      <c r="AA78" s="197">
        <v>0</v>
      </c>
      <c r="AB78" s="197">
        <v>0</v>
      </c>
      <c r="AC78" s="197">
        <v>0</v>
      </c>
      <c r="AD78" s="197">
        <v>10.16</v>
      </c>
      <c r="AE78" s="197">
        <v>0</v>
      </c>
      <c r="AF78" s="197">
        <v>0</v>
      </c>
      <c r="AG78" s="197">
        <v>22.48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236.46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7.09</v>
      </c>
      <c r="E79" s="197">
        <v>0</v>
      </c>
      <c r="F79" s="197">
        <v>0</v>
      </c>
      <c r="G79" s="197">
        <v>14.99</v>
      </c>
      <c r="H79" s="197">
        <v>0</v>
      </c>
      <c r="I79" s="197">
        <v>0</v>
      </c>
      <c r="J79" s="197">
        <v>18.16</v>
      </c>
      <c r="K79" s="197">
        <v>0.28000000000000003</v>
      </c>
      <c r="L79" s="197">
        <v>17.25</v>
      </c>
      <c r="M79" s="197">
        <v>0.84</v>
      </c>
      <c r="N79" s="197">
        <v>1.08</v>
      </c>
      <c r="O79" s="197">
        <v>0</v>
      </c>
      <c r="P79" s="197">
        <v>1.27</v>
      </c>
      <c r="Q79" s="197">
        <v>0.18</v>
      </c>
      <c r="R79" s="197">
        <v>0.39</v>
      </c>
      <c r="S79" s="197">
        <v>0.14000000000000001</v>
      </c>
      <c r="T79" s="197">
        <v>0</v>
      </c>
      <c r="U79" s="197">
        <v>1.91</v>
      </c>
      <c r="V79" s="197">
        <v>0.19</v>
      </c>
      <c r="W79" s="197">
        <v>0.81</v>
      </c>
      <c r="X79" s="197">
        <v>0.9</v>
      </c>
      <c r="Y79" s="197">
        <v>0</v>
      </c>
      <c r="Z79" s="197">
        <v>10.84</v>
      </c>
      <c r="AA79" s="197">
        <v>0</v>
      </c>
      <c r="AB79" s="197">
        <v>0</v>
      </c>
      <c r="AC79" s="197">
        <v>0</v>
      </c>
      <c r="AD79" s="197">
        <v>10.16</v>
      </c>
      <c r="AE79" s="197">
        <v>0</v>
      </c>
      <c r="AF79" s="197">
        <v>0</v>
      </c>
      <c r="AG79" s="197">
        <v>22.48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236.46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7.09</v>
      </c>
      <c r="E80" s="197">
        <v>0</v>
      </c>
      <c r="F80" s="197">
        <v>0</v>
      </c>
      <c r="G80" s="197">
        <v>14.99</v>
      </c>
      <c r="H80" s="197">
        <v>0</v>
      </c>
      <c r="I80" s="197">
        <v>0</v>
      </c>
      <c r="J80" s="197">
        <v>18.16</v>
      </c>
      <c r="K80" s="197">
        <v>0.28000000000000003</v>
      </c>
      <c r="L80" s="197">
        <v>17.25</v>
      </c>
      <c r="M80" s="197">
        <v>0.84</v>
      </c>
      <c r="N80" s="197">
        <v>1.08</v>
      </c>
      <c r="O80" s="197">
        <v>0</v>
      </c>
      <c r="P80" s="197">
        <v>1.27</v>
      </c>
      <c r="Q80" s="197">
        <v>0.18</v>
      </c>
      <c r="R80" s="197">
        <v>0.39</v>
      </c>
      <c r="S80" s="197">
        <v>0.14000000000000001</v>
      </c>
      <c r="T80" s="197">
        <v>0</v>
      </c>
      <c r="U80" s="197">
        <v>1.91</v>
      </c>
      <c r="V80" s="197">
        <v>0.19</v>
      </c>
      <c r="W80" s="197">
        <v>0.81</v>
      </c>
      <c r="X80" s="197">
        <v>0.9</v>
      </c>
      <c r="Y80" s="197">
        <v>0</v>
      </c>
      <c r="Z80" s="197">
        <v>10.84</v>
      </c>
      <c r="AA80" s="197">
        <v>0</v>
      </c>
      <c r="AB80" s="197">
        <v>0</v>
      </c>
      <c r="AC80" s="197">
        <v>0</v>
      </c>
      <c r="AD80" s="197">
        <v>10.16</v>
      </c>
      <c r="AE80" s="197">
        <v>0</v>
      </c>
      <c r="AF80" s="197">
        <v>0</v>
      </c>
      <c r="AG80" s="197">
        <v>22.48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236.46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7.09</v>
      </c>
      <c r="E81" s="197">
        <v>0</v>
      </c>
      <c r="F81" s="197">
        <v>0</v>
      </c>
      <c r="G81" s="197">
        <v>14.99</v>
      </c>
      <c r="H81" s="197">
        <v>0</v>
      </c>
      <c r="I81" s="197">
        <v>0</v>
      </c>
      <c r="J81" s="197">
        <v>18.16</v>
      </c>
      <c r="K81" s="197">
        <v>0.28000000000000003</v>
      </c>
      <c r="L81" s="197">
        <v>17.25</v>
      </c>
      <c r="M81" s="197">
        <v>0.84</v>
      </c>
      <c r="N81" s="197">
        <v>1.08</v>
      </c>
      <c r="O81" s="197">
        <v>0</v>
      </c>
      <c r="P81" s="197">
        <v>1.27</v>
      </c>
      <c r="Q81" s="197">
        <v>0.18</v>
      </c>
      <c r="R81" s="197">
        <v>0.39</v>
      </c>
      <c r="S81" s="197">
        <v>0.14000000000000001</v>
      </c>
      <c r="T81" s="197">
        <v>0</v>
      </c>
      <c r="U81" s="197">
        <v>1.91</v>
      </c>
      <c r="V81" s="197">
        <v>0.19</v>
      </c>
      <c r="W81" s="197">
        <v>0.92</v>
      </c>
      <c r="X81" s="197">
        <v>0.9</v>
      </c>
      <c r="Y81" s="197">
        <v>0</v>
      </c>
      <c r="Z81" s="197">
        <v>10.84</v>
      </c>
      <c r="AA81" s="197">
        <v>0</v>
      </c>
      <c r="AB81" s="197">
        <v>0</v>
      </c>
      <c r="AC81" s="197">
        <v>0</v>
      </c>
      <c r="AD81" s="197">
        <v>10.16</v>
      </c>
      <c r="AE81" s="197">
        <v>0</v>
      </c>
      <c r="AF81" s="197">
        <v>0</v>
      </c>
      <c r="AG81" s="197">
        <v>22.48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236.46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7.41</v>
      </c>
      <c r="E82" s="197">
        <v>0</v>
      </c>
      <c r="F82" s="197">
        <v>0</v>
      </c>
      <c r="G82" s="197">
        <v>14.99</v>
      </c>
      <c r="H82" s="197">
        <v>0</v>
      </c>
      <c r="I82" s="197">
        <v>0</v>
      </c>
      <c r="J82" s="197">
        <v>18.16</v>
      </c>
      <c r="K82" s="197">
        <v>0.28000000000000003</v>
      </c>
      <c r="L82" s="197">
        <v>17.25</v>
      </c>
      <c r="M82" s="197">
        <v>0.84</v>
      </c>
      <c r="N82" s="197">
        <v>1.08</v>
      </c>
      <c r="O82" s="197">
        <v>0</v>
      </c>
      <c r="P82" s="197">
        <v>1.27</v>
      </c>
      <c r="Q82" s="197">
        <v>0.18</v>
      </c>
      <c r="R82" s="197">
        <v>0.39</v>
      </c>
      <c r="S82" s="197">
        <v>0.14000000000000001</v>
      </c>
      <c r="T82" s="197">
        <v>0</v>
      </c>
      <c r="U82" s="197">
        <v>1.91</v>
      </c>
      <c r="V82" s="197">
        <v>0.19</v>
      </c>
      <c r="W82" s="197">
        <v>0.92</v>
      </c>
      <c r="X82" s="197">
        <v>0.9</v>
      </c>
      <c r="Y82" s="197">
        <v>0</v>
      </c>
      <c r="Z82" s="197">
        <v>10.84</v>
      </c>
      <c r="AA82" s="197">
        <v>0</v>
      </c>
      <c r="AB82" s="197">
        <v>0</v>
      </c>
      <c r="AC82" s="197">
        <v>0</v>
      </c>
      <c r="AD82" s="197">
        <v>10.16</v>
      </c>
      <c r="AE82" s="197">
        <v>0</v>
      </c>
      <c r="AF82" s="197">
        <v>0</v>
      </c>
      <c r="AG82" s="197">
        <v>22.48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236.46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7.41</v>
      </c>
      <c r="E83" s="197">
        <v>0</v>
      </c>
      <c r="F83" s="197">
        <v>0</v>
      </c>
      <c r="G83" s="197">
        <v>14.99</v>
      </c>
      <c r="H83" s="197">
        <v>0</v>
      </c>
      <c r="I83" s="197">
        <v>0</v>
      </c>
      <c r="J83" s="197">
        <v>18.16</v>
      </c>
      <c r="K83" s="197">
        <v>0.28000000000000003</v>
      </c>
      <c r="L83" s="197">
        <v>17.25</v>
      </c>
      <c r="M83" s="197">
        <v>0.84</v>
      </c>
      <c r="N83" s="197">
        <v>1.08</v>
      </c>
      <c r="O83" s="197">
        <v>0</v>
      </c>
      <c r="P83" s="197">
        <v>1.27</v>
      </c>
      <c r="Q83" s="197">
        <v>0.18</v>
      </c>
      <c r="R83" s="197">
        <v>0.39</v>
      </c>
      <c r="S83" s="197">
        <v>0.14000000000000001</v>
      </c>
      <c r="T83" s="197">
        <v>0</v>
      </c>
      <c r="U83" s="197">
        <v>1.91</v>
      </c>
      <c r="V83" s="197">
        <v>0.19</v>
      </c>
      <c r="W83" s="197">
        <v>0.81</v>
      </c>
      <c r="X83" s="197">
        <v>0.9</v>
      </c>
      <c r="Y83" s="197">
        <v>0</v>
      </c>
      <c r="Z83" s="197">
        <v>10.84</v>
      </c>
      <c r="AA83" s="197">
        <v>0</v>
      </c>
      <c r="AB83" s="197">
        <v>0</v>
      </c>
      <c r="AC83" s="197">
        <v>0</v>
      </c>
      <c r="AD83" s="197">
        <v>10.16</v>
      </c>
      <c r="AE83" s="197">
        <v>0</v>
      </c>
      <c r="AF83" s="197">
        <v>0</v>
      </c>
      <c r="AG83" s="197">
        <v>22.48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236.46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7.41</v>
      </c>
      <c r="E84" s="197">
        <v>0</v>
      </c>
      <c r="F84" s="197">
        <v>0</v>
      </c>
      <c r="G84" s="197">
        <v>14.99</v>
      </c>
      <c r="H84" s="197">
        <v>0</v>
      </c>
      <c r="I84" s="197">
        <v>0</v>
      </c>
      <c r="J84" s="197">
        <v>18.16</v>
      </c>
      <c r="K84" s="197">
        <v>0.28000000000000003</v>
      </c>
      <c r="L84" s="197">
        <v>17.25</v>
      </c>
      <c r="M84" s="197">
        <v>0.84</v>
      </c>
      <c r="N84" s="197">
        <v>1.08</v>
      </c>
      <c r="O84" s="197">
        <v>0</v>
      </c>
      <c r="P84" s="197">
        <v>1.27</v>
      </c>
      <c r="Q84" s="197">
        <v>0.18</v>
      </c>
      <c r="R84" s="197">
        <v>0.39</v>
      </c>
      <c r="S84" s="197">
        <v>0.14000000000000001</v>
      </c>
      <c r="T84" s="197">
        <v>0</v>
      </c>
      <c r="U84" s="197">
        <v>1.91</v>
      </c>
      <c r="V84" s="197">
        <v>0.19</v>
      </c>
      <c r="W84" s="197">
        <v>0.81</v>
      </c>
      <c r="X84" s="197">
        <v>0.9</v>
      </c>
      <c r="Y84" s="197">
        <v>0</v>
      </c>
      <c r="Z84" s="197">
        <v>10.84</v>
      </c>
      <c r="AA84" s="197">
        <v>0</v>
      </c>
      <c r="AB84" s="197">
        <v>0</v>
      </c>
      <c r="AC84" s="197">
        <v>0</v>
      </c>
      <c r="AD84" s="197">
        <v>10.16</v>
      </c>
      <c r="AE84" s="197">
        <v>0</v>
      </c>
      <c r="AF84" s="197">
        <v>0</v>
      </c>
      <c r="AG84" s="197">
        <v>22.48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236.46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7.41</v>
      </c>
      <c r="E85" s="197">
        <v>0</v>
      </c>
      <c r="F85" s="197">
        <v>0</v>
      </c>
      <c r="G85" s="197">
        <v>14.99</v>
      </c>
      <c r="H85" s="197">
        <v>0</v>
      </c>
      <c r="I85" s="197">
        <v>0</v>
      </c>
      <c r="J85" s="197">
        <v>22.19</v>
      </c>
      <c r="K85" s="197">
        <v>0.28000000000000003</v>
      </c>
      <c r="L85" s="197">
        <v>17.25</v>
      </c>
      <c r="M85" s="197">
        <v>0.84</v>
      </c>
      <c r="N85" s="197">
        <v>1.08</v>
      </c>
      <c r="O85" s="197">
        <v>0</v>
      </c>
      <c r="P85" s="197">
        <v>1.27</v>
      </c>
      <c r="Q85" s="197">
        <v>0.18</v>
      </c>
      <c r="R85" s="197">
        <v>0.39</v>
      </c>
      <c r="S85" s="197">
        <v>0.14000000000000001</v>
      </c>
      <c r="T85" s="197">
        <v>0</v>
      </c>
      <c r="U85" s="197">
        <v>1.91</v>
      </c>
      <c r="V85" s="197">
        <v>0.19</v>
      </c>
      <c r="W85" s="197">
        <v>0.69</v>
      </c>
      <c r="X85" s="197">
        <v>0.9</v>
      </c>
      <c r="Y85" s="197">
        <v>0</v>
      </c>
      <c r="Z85" s="197">
        <v>10.84</v>
      </c>
      <c r="AA85" s="197">
        <v>0</v>
      </c>
      <c r="AB85" s="197">
        <v>0</v>
      </c>
      <c r="AC85" s="197">
        <v>0</v>
      </c>
      <c r="AD85" s="197">
        <v>10.16</v>
      </c>
      <c r="AE85" s="197">
        <v>0</v>
      </c>
      <c r="AF85" s="197">
        <v>0</v>
      </c>
      <c r="AG85" s="197">
        <v>22.48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236.46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7.57</v>
      </c>
      <c r="E86" s="197">
        <v>0</v>
      </c>
      <c r="F86" s="197">
        <v>0</v>
      </c>
      <c r="G86" s="197">
        <v>14.99</v>
      </c>
      <c r="H86" s="197">
        <v>0</v>
      </c>
      <c r="I86" s="197">
        <v>0</v>
      </c>
      <c r="J86" s="197">
        <v>22.19</v>
      </c>
      <c r="K86" s="197">
        <v>0.28000000000000003</v>
      </c>
      <c r="L86" s="197">
        <v>17.25</v>
      </c>
      <c r="M86" s="197">
        <v>0.84</v>
      </c>
      <c r="N86" s="197">
        <v>1.08</v>
      </c>
      <c r="O86" s="197">
        <v>0</v>
      </c>
      <c r="P86" s="197">
        <v>1.27</v>
      </c>
      <c r="Q86" s="197">
        <v>0.18</v>
      </c>
      <c r="R86" s="197">
        <v>0.39</v>
      </c>
      <c r="S86" s="197">
        <v>0.14000000000000001</v>
      </c>
      <c r="T86" s="197">
        <v>0</v>
      </c>
      <c r="U86" s="197">
        <v>1.91</v>
      </c>
      <c r="V86" s="197">
        <v>0.19</v>
      </c>
      <c r="W86" s="197">
        <v>0.69</v>
      </c>
      <c r="X86" s="197">
        <v>0.9</v>
      </c>
      <c r="Y86" s="197">
        <v>0</v>
      </c>
      <c r="Z86" s="197">
        <v>10.84</v>
      </c>
      <c r="AA86" s="197">
        <v>0</v>
      </c>
      <c r="AB86" s="197">
        <v>0</v>
      </c>
      <c r="AC86" s="197">
        <v>0</v>
      </c>
      <c r="AD86" s="197">
        <v>10.16</v>
      </c>
      <c r="AE86" s="197">
        <v>0</v>
      </c>
      <c r="AF86" s="197">
        <v>0</v>
      </c>
      <c r="AG86" s="197">
        <v>22.48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236.46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7.57</v>
      </c>
      <c r="E87" s="197">
        <v>0</v>
      </c>
      <c r="F87" s="197">
        <v>0</v>
      </c>
      <c r="G87" s="197">
        <v>14.99</v>
      </c>
      <c r="H87" s="197">
        <v>0</v>
      </c>
      <c r="I87" s="197">
        <v>0</v>
      </c>
      <c r="J87" s="197">
        <v>22.19</v>
      </c>
      <c r="K87" s="197">
        <v>0.28000000000000003</v>
      </c>
      <c r="L87" s="197">
        <v>17.25</v>
      </c>
      <c r="M87" s="197">
        <v>0.84</v>
      </c>
      <c r="N87" s="197">
        <v>1.08</v>
      </c>
      <c r="O87" s="197">
        <v>0</v>
      </c>
      <c r="P87" s="197">
        <v>1.27</v>
      </c>
      <c r="Q87" s="197">
        <v>0.18</v>
      </c>
      <c r="R87" s="197">
        <v>0.39</v>
      </c>
      <c r="S87" s="197">
        <v>0.14000000000000001</v>
      </c>
      <c r="T87" s="197">
        <v>0</v>
      </c>
      <c r="U87" s="197">
        <v>1.91</v>
      </c>
      <c r="V87" s="197">
        <v>0.19</v>
      </c>
      <c r="W87" s="197">
        <v>0.69</v>
      </c>
      <c r="X87" s="197">
        <v>0.9</v>
      </c>
      <c r="Y87" s="197">
        <v>0</v>
      </c>
      <c r="Z87" s="197">
        <v>10.84</v>
      </c>
      <c r="AA87" s="197">
        <v>0</v>
      </c>
      <c r="AB87" s="197">
        <v>0</v>
      </c>
      <c r="AC87" s="197">
        <v>0</v>
      </c>
      <c r="AD87" s="197">
        <v>9.85</v>
      </c>
      <c r="AE87" s="197">
        <v>0</v>
      </c>
      <c r="AF87" s="197">
        <v>0</v>
      </c>
      <c r="AG87" s="197">
        <v>22.48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236.46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7.57</v>
      </c>
      <c r="E88" s="197">
        <v>0</v>
      </c>
      <c r="F88" s="197">
        <v>0</v>
      </c>
      <c r="G88" s="197">
        <v>14.99</v>
      </c>
      <c r="H88" s="197">
        <v>0</v>
      </c>
      <c r="I88" s="197">
        <v>0</v>
      </c>
      <c r="J88" s="197">
        <v>22.19</v>
      </c>
      <c r="K88" s="197">
        <v>0.28000000000000003</v>
      </c>
      <c r="L88" s="197">
        <v>17.25</v>
      </c>
      <c r="M88" s="197">
        <v>0.84</v>
      </c>
      <c r="N88" s="197">
        <v>1.08</v>
      </c>
      <c r="O88" s="197">
        <v>0</v>
      </c>
      <c r="P88" s="197">
        <v>1.27</v>
      </c>
      <c r="Q88" s="197">
        <v>0.18</v>
      </c>
      <c r="R88" s="197">
        <v>0.39</v>
      </c>
      <c r="S88" s="197">
        <v>0.14000000000000001</v>
      </c>
      <c r="T88" s="197">
        <v>0</v>
      </c>
      <c r="U88" s="197">
        <v>1.91</v>
      </c>
      <c r="V88" s="197">
        <v>0.19</v>
      </c>
      <c r="W88" s="197">
        <v>0.69</v>
      </c>
      <c r="X88" s="197">
        <v>0.9</v>
      </c>
      <c r="Y88" s="197">
        <v>0</v>
      </c>
      <c r="Z88" s="197">
        <v>10.84</v>
      </c>
      <c r="AA88" s="197">
        <v>0</v>
      </c>
      <c r="AB88" s="197">
        <v>0</v>
      </c>
      <c r="AC88" s="197">
        <v>0</v>
      </c>
      <c r="AD88" s="197">
        <v>9.85</v>
      </c>
      <c r="AE88" s="197">
        <v>0</v>
      </c>
      <c r="AF88" s="197">
        <v>0</v>
      </c>
      <c r="AG88" s="197">
        <v>22.48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236.46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7.57</v>
      </c>
      <c r="E89" s="197">
        <v>0</v>
      </c>
      <c r="F89" s="197">
        <v>0</v>
      </c>
      <c r="G89" s="197">
        <v>14.99</v>
      </c>
      <c r="H89" s="197">
        <v>0</v>
      </c>
      <c r="I89" s="197">
        <v>0</v>
      </c>
      <c r="J89" s="197">
        <v>22.19</v>
      </c>
      <c r="K89" s="197">
        <v>0.28000000000000003</v>
      </c>
      <c r="L89" s="197">
        <v>17.25</v>
      </c>
      <c r="M89" s="197">
        <v>0.84</v>
      </c>
      <c r="N89" s="197">
        <v>1.08</v>
      </c>
      <c r="O89" s="197">
        <v>0</v>
      </c>
      <c r="P89" s="197">
        <v>1.27</v>
      </c>
      <c r="Q89" s="197">
        <v>0.18</v>
      </c>
      <c r="R89" s="197">
        <v>0.39</v>
      </c>
      <c r="S89" s="197">
        <v>0.14000000000000001</v>
      </c>
      <c r="T89" s="197">
        <v>0</v>
      </c>
      <c r="U89" s="197">
        <v>1.91</v>
      </c>
      <c r="V89" s="197">
        <v>0.19</v>
      </c>
      <c r="W89" s="197">
        <v>0.69</v>
      </c>
      <c r="X89" s="197">
        <v>0.9</v>
      </c>
      <c r="Y89" s="197">
        <v>0</v>
      </c>
      <c r="Z89" s="197">
        <v>10.84</v>
      </c>
      <c r="AA89" s="197">
        <v>0</v>
      </c>
      <c r="AB89" s="197">
        <v>0</v>
      </c>
      <c r="AC89" s="197">
        <v>0</v>
      </c>
      <c r="AD89" s="197">
        <v>9.85</v>
      </c>
      <c r="AE89" s="197">
        <v>0</v>
      </c>
      <c r="AF89" s="197">
        <v>0</v>
      </c>
      <c r="AG89" s="197">
        <v>22.48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196.46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7.57</v>
      </c>
      <c r="E90" s="197">
        <v>0</v>
      </c>
      <c r="F90" s="197">
        <v>0</v>
      </c>
      <c r="G90" s="197">
        <v>14.99</v>
      </c>
      <c r="H90" s="197">
        <v>0</v>
      </c>
      <c r="I90" s="197">
        <v>0</v>
      </c>
      <c r="J90" s="197">
        <v>22.19</v>
      </c>
      <c r="K90" s="197">
        <v>0.28000000000000003</v>
      </c>
      <c r="L90" s="197">
        <v>17.25</v>
      </c>
      <c r="M90" s="197">
        <v>0.84</v>
      </c>
      <c r="N90" s="197">
        <v>1.08</v>
      </c>
      <c r="O90" s="197">
        <v>0</v>
      </c>
      <c r="P90" s="197">
        <v>1.27</v>
      </c>
      <c r="Q90" s="197">
        <v>0.18</v>
      </c>
      <c r="R90" s="197">
        <v>0.39</v>
      </c>
      <c r="S90" s="197">
        <v>0.14000000000000001</v>
      </c>
      <c r="T90" s="197">
        <v>0</v>
      </c>
      <c r="U90" s="197">
        <v>1.91</v>
      </c>
      <c r="V90" s="197">
        <v>0.19</v>
      </c>
      <c r="W90" s="197">
        <v>0.69</v>
      </c>
      <c r="X90" s="197">
        <v>0.9</v>
      </c>
      <c r="Y90" s="197">
        <v>0</v>
      </c>
      <c r="Z90" s="197">
        <v>10.84</v>
      </c>
      <c r="AA90" s="197">
        <v>0</v>
      </c>
      <c r="AB90" s="197">
        <v>0</v>
      </c>
      <c r="AC90" s="197">
        <v>0</v>
      </c>
      <c r="AD90" s="197">
        <v>9.85</v>
      </c>
      <c r="AE90" s="197">
        <v>0</v>
      </c>
      <c r="AF90" s="197">
        <v>0</v>
      </c>
      <c r="AG90" s="197">
        <v>22.48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196.46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7.57</v>
      </c>
      <c r="E91" s="197">
        <v>0</v>
      </c>
      <c r="F91" s="197">
        <v>0</v>
      </c>
      <c r="G91" s="197">
        <v>14.99</v>
      </c>
      <c r="H91" s="197">
        <v>0</v>
      </c>
      <c r="I91" s="197">
        <v>0</v>
      </c>
      <c r="J91" s="197">
        <v>22.19</v>
      </c>
      <c r="K91" s="197">
        <v>0.28000000000000003</v>
      </c>
      <c r="L91" s="197">
        <v>17.25</v>
      </c>
      <c r="M91" s="197">
        <v>0.84</v>
      </c>
      <c r="N91" s="197">
        <v>1.08</v>
      </c>
      <c r="O91" s="197">
        <v>0</v>
      </c>
      <c r="P91" s="197">
        <v>1.27</v>
      </c>
      <c r="Q91" s="197">
        <v>0.18</v>
      </c>
      <c r="R91" s="197">
        <v>0.39</v>
      </c>
      <c r="S91" s="197">
        <v>0.14000000000000001</v>
      </c>
      <c r="T91" s="197">
        <v>0</v>
      </c>
      <c r="U91" s="197">
        <v>1.91</v>
      </c>
      <c r="V91" s="197">
        <v>0.19</v>
      </c>
      <c r="W91" s="197">
        <v>0.69</v>
      </c>
      <c r="X91" s="197">
        <v>0.9</v>
      </c>
      <c r="Y91" s="197">
        <v>0</v>
      </c>
      <c r="Z91" s="197">
        <v>10.84</v>
      </c>
      <c r="AA91" s="197">
        <v>0</v>
      </c>
      <c r="AB91" s="197">
        <v>0</v>
      </c>
      <c r="AC91" s="197">
        <v>0</v>
      </c>
      <c r="AD91" s="197">
        <v>9.85</v>
      </c>
      <c r="AE91" s="197">
        <v>0</v>
      </c>
      <c r="AF91" s="197">
        <v>0</v>
      </c>
      <c r="AG91" s="197">
        <v>22.48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196.46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7.57</v>
      </c>
      <c r="E92" s="197">
        <v>0</v>
      </c>
      <c r="F92" s="197">
        <v>0</v>
      </c>
      <c r="G92" s="197">
        <v>14.99</v>
      </c>
      <c r="H92" s="197">
        <v>0</v>
      </c>
      <c r="I92" s="197">
        <v>0</v>
      </c>
      <c r="J92" s="197">
        <v>22.19</v>
      </c>
      <c r="K92" s="197">
        <v>0.28000000000000003</v>
      </c>
      <c r="L92" s="197">
        <v>17.25</v>
      </c>
      <c r="M92" s="197">
        <v>0.84</v>
      </c>
      <c r="N92" s="197">
        <v>1.08</v>
      </c>
      <c r="O92" s="197">
        <v>0</v>
      </c>
      <c r="P92" s="197">
        <v>1.27</v>
      </c>
      <c r="Q92" s="197">
        <v>0.18</v>
      </c>
      <c r="R92" s="197">
        <v>0.39</v>
      </c>
      <c r="S92" s="197">
        <v>0.14000000000000001</v>
      </c>
      <c r="T92" s="197">
        <v>0</v>
      </c>
      <c r="U92" s="197">
        <v>1.91</v>
      </c>
      <c r="V92" s="197">
        <v>0.19</v>
      </c>
      <c r="W92" s="197">
        <v>0.69</v>
      </c>
      <c r="X92" s="197">
        <v>0.9</v>
      </c>
      <c r="Y92" s="197">
        <v>0</v>
      </c>
      <c r="Z92" s="197">
        <v>10.84</v>
      </c>
      <c r="AA92" s="197">
        <v>0</v>
      </c>
      <c r="AB92" s="197">
        <v>0</v>
      </c>
      <c r="AC92" s="197">
        <v>0</v>
      </c>
      <c r="AD92" s="197">
        <v>9.85</v>
      </c>
      <c r="AE92" s="197">
        <v>0</v>
      </c>
      <c r="AF92" s="197">
        <v>0</v>
      </c>
      <c r="AG92" s="197">
        <v>22.48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196.46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7.73</v>
      </c>
      <c r="E93" s="197">
        <v>0</v>
      </c>
      <c r="F93" s="197">
        <v>0</v>
      </c>
      <c r="G93" s="197">
        <v>14.99</v>
      </c>
      <c r="H93" s="197">
        <v>0</v>
      </c>
      <c r="I93" s="197">
        <v>0</v>
      </c>
      <c r="J93" s="197">
        <v>22.19</v>
      </c>
      <c r="K93" s="197">
        <v>0.28000000000000003</v>
      </c>
      <c r="L93" s="197">
        <v>17.25</v>
      </c>
      <c r="M93" s="197">
        <v>0.84</v>
      </c>
      <c r="N93" s="197">
        <v>1.08</v>
      </c>
      <c r="O93" s="197">
        <v>0</v>
      </c>
      <c r="P93" s="197">
        <v>1.27</v>
      </c>
      <c r="Q93" s="197">
        <v>0.18</v>
      </c>
      <c r="R93" s="197">
        <v>0.39</v>
      </c>
      <c r="S93" s="197">
        <v>0.14000000000000001</v>
      </c>
      <c r="T93" s="197">
        <v>0</v>
      </c>
      <c r="U93" s="197">
        <v>1.91</v>
      </c>
      <c r="V93" s="197">
        <v>0.19</v>
      </c>
      <c r="W93" s="197">
        <v>0.86</v>
      </c>
      <c r="X93" s="197">
        <v>0.9</v>
      </c>
      <c r="Y93" s="197">
        <v>0</v>
      </c>
      <c r="Z93" s="197">
        <v>10.84</v>
      </c>
      <c r="AA93" s="197">
        <v>0</v>
      </c>
      <c r="AB93" s="197">
        <v>0</v>
      </c>
      <c r="AC93" s="197">
        <v>0</v>
      </c>
      <c r="AD93" s="197">
        <v>9.85</v>
      </c>
      <c r="AE93" s="197">
        <v>0</v>
      </c>
      <c r="AF93" s="197">
        <v>0</v>
      </c>
      <c r="AG93" s="197">
        <v>22.48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196.46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7.73</v>
      </c>
      <c r="E94" s="197">
        <v>0</v>
      </c>
      <c r="F94" s="197">
        <v>0</v>
      </c>
      <c r="G94" s="197">
        <v>14.99</v>
      </c>
      <c r="H94" s="197">
        <v>0</v>
      </c>
      <c r="I94" s="197">
        <v>0</v>
      </c>
      <c r="J94" s="197">
        <v>22.19</v>
      </c>
      <c r="K94" s="197">
        <v>0.28000000000000003</v>
      </c>
      <c r="L94" s="197">
        <v>17.25</v>
      </c>
      <c r="M94" s="197">
        <v>0.84</v>
      </c>
      <c r="N94" s="197">
        <v>1.08</v>
      </c>
      <c r="O94" s="197">
        <v>0</v>
      </c>
      <c r="P94" s="197">
        <v>1.27</v>
      </c>
      <c r="Q94" s="197">
        <v>0.18</v>
      </c>
      <c r="R94" s="197">
        <v>0.39</v>
      </c>
      <c r="S94" s="197">
        <v>0.14000000000000001</v>
      </c>
      <c r="T94" s="197">
        <v>0</v>
      </c>
      <c r="U94" s="197">
        <v>1.91</v>
      </c>
      <c r="V94" s="197">
        <v>0.19</v>
      </c>
      <c r="W94" s="197">
        <v>0.86</v>
      </c>
      <c r="X94" s="197">
        <v>0.9</v>
      </c>
      <c r="Y94" s="197">
        <v>0</v>
      </c>
      <c r="Z94" s="197">
        <v>10.84</v>
      </c>
      <c r="AA94" s="197">
        <v>0</v>
      </c>
      <c r="AB94" s="197">
        <v>0</v>
      </c>
      <c r="AC94" s="197">
        <v>0</v>
      </c>
      <c r="AD94" s="197">
        <v>9.85</v>
      </c>
      <c r="AE94" s="197">
        <v>0</v>
      </c>
      <c r="AF94" s="197">
        <v>0</v>
      </c>
      <c r="AG94" s="197">
        <v>22.48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196.46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7.73</v>
      </c>
      <c r="E95" s="197">
        <v>0</v>
      </c>
      <c r="F95" s="197">
        <v>0</v>
      </c>
      <c r="G95" s="197">
        <v>14.99</v>
      </c>
      <c r="H95" s="197">
        <v>0</v>
      </c>
      <c r="I95" s="197">
        <v>0</v>
      </c>
      <c r="J95" s="197">
        <v>22.19</v>
      </c>
      <c r="K95" s="197">
        <v>0.28000000000000003</v>
      </c>
      <c r="L95" s="197">
        <v>17.25</v>
      </c>
      <c r="M95" s="197">
        <v>0.84</v>
      </c>
      <c r="N95" s="197">
        <v>1.08</v>
      </c>
      <c r="O95" s="197">
        <v>0</v>
      </c>
      <c r="P95" s="197">
        <v>1.27</v>
      </c>
      <c r="Q95" s="197">
        <v>0.18</v>
      </c>
      <c r="R95" s="197">
        <v>0.39</v>
      </c>
      <c r="S95" s="197">
        <v>0.14000000000000001</v>
      </c>
      <c r="T95" s="197">
        <v>0</v>
      </c>
      <c r="U95" s="197">
        <v>1.91</v>
      </c>
      <c r="V95" s="197">
        <v>0.19</v>
      </c>
      <c r="W95" s="197">
        <v>0.92</v>
      </c>
      <c r="X95" s="197">
        <v>0.9</v>
      </c>
      <c r="Y95" s="197">
        <v>0</v>
      </c>
      <c r="Z95" s="197">
        <v>10.84</v>
      </c>
      <c r="AA95" s="197">
        <v>0</v>
      </c>
      <c r="AB95" s="197">
        <v>0</v>
      </c>
      <c r="AC95" s="197">
        <v>0</v>
      </c>
      <c r="AD95" s="197">
        <v>9.85</v>
      </c>
      <c r="AE95" s="197">
        <v>0</v>
      </c>
      <c r="AF95" s="197">
        <v>0</v>
      </c>
      <c r="AG95" s="197">
        <v>22.48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196.46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7.73</v>
      </c>
      <c r="E96" s="197">
        <v>0</v>
      </c>
      <c r="F96" s="197">
        <v>0</v>
      </c>
      <c r="G96" s="197">
        <v>14.99</v>
      </c>
      <c r="H96" s="197">
        <v>0</v>
      </c>
      <c r="I96" s="197">
        <v>0</v>
      </c>
      <c r="J96" s="197">
        <v>22.19</v>
      </c>
      <c r="K96" s="197">
        <v>0.28000000000000003</v>
      </c>
      <c r="L96" s="197">
        <v>17.25</v>
      </c>
      <c r="M96" s="197">
        <v>0.84</v>
      </c>
      <c r="N96" s="197">
        <v>1.08</v>
      </c>
      <c r="O96" s="197">
        <v>0</v>
      </c>
      <c r="P96" s="197">
        <v>1.27</v>
      </c>
      <c r="Q96" s="197">
        <v>0.18</v>
      </c>
      <c r="R96" s="197">
        <v>0.39</v>
      </c>
      <c r="S96" s="197">
        <v>0.14000000000000001</v>
      </c>
      <c r="T96" s="197">
        <v>0</v>
      </c>
      <c r="U96" s="197">
        <v>1.91</v>
      </c>
      <c r="V96" s="197">
        <v>0.19</v>
      </c>
      <c r="W96" s="197">
        <v>0.92</v>
      </c>
      <c r="X96" s="197">
        <v>0.9</v>
      </c>
      <c r="Y96" s="197">
        <v>0</v>
      </c>
      <c r="Z96" s="197">
        <v>10.84</v>
      </c>
      <c r="AA96" s="197">
        <v>0</v>
      </c>
      <c r="AB96" s="197">
        <v>0</v>
      </c>
      <c r="AC96" s="197">
        <v>0</v>
      </c>
      <c r="AD96" s="197">
        <v>9.85</v>
      </c>
      <c r="AE96" s="197">
        <v>0</v>
      </c>
      <c r="AF96" s="197">
        <v>0</v>
      </c>
      <c r="AG96" s="197">
        <v>22.48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196.46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8.0500000000000007</v>
      </c>
      <c r="E97" s="197">
        <v>0</v>
      </c>
      <c r="F97" s="197">
        <v>0</v>
      </c>
      <c r="G97" s="197">
        <v>14.99</v>
      </c>
      <c r="H97" s="197">
        <v>0</v>
      </c>
      <c r="I97" s="197">
        <v>0</v>
      </c>
      <c r="J97" s="197">
        <v>22.19</v>
      </c>
      <c r="K97" s="197">
        <v>0.28000000000000003</v>
      </c>
      <c r="L97" s="197">
        <v>17.25</v>
      </c>
      <c r="M97" s="197">
        <v>0.84</v>
      </c>
      <c r="N97" s="197">
        <v>1.08</v>
      </c>
      <c r="O97" s="197">
        <v>0</v>
      </c>
      <c r="P97" s="197">
        <v>1.27</v>
      </c>
      <c r="Q97" s="197">
        <v>0.18</v>
      </c>
      <c r="R97" s="197">
        <v>0.39</v>
      </c>
      <c r="S97" s="197">
        <v>0.14000000000000001</v>
      </c>
      <c r="T97" s="197">
        <v>0</v>
      </c>
      <c r="U97" s="197">
        <v>1.91</v>
      </c>
      <c r="V97" s="197">
        <v>0.19</v>
      </c>
      <c r="W97" s="197">
        <v>0.92</v>
      </c>
      <c r="X97" s="197">
        <v>0.9</v>
      </c>
      <c r="Y97" s="197">
        <v>0</v>
      </c>
      <c r="Z97" s="197">
        <v>10.84</v>
      </c>
      <c r="AA97" s="197">
        <v>0</v>
      </c>
      <c r="AB97" s="197">
        <v>0</v>
      </c>
      <c r="AC97" s="197">
        <v>0</v>
      </c>
      <c r="AD97" s="197">
        <v>9.85</v>
      </c>
      <c r="AE97" s="197">
        <v>0</v>
      </c>
      <c r="AF97" s="197">
        <v>0</v>
      </c>
      <c r="AG97" s="197">
        <v>22.48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196.46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8.0500000000000007</v>
      </c>
      <c r="E98" s="197">
        <v>0</v>
      </c>
      <c r="F98" s="197">
        <v>0</v>
      </c>
      <c r="G98" s="197">
        <v>14.99</v>
      </c>
      <c r="H98" s="197">
        <v>0</v>
      </c>
      <c r="I98" s="197">
        <v>0</v>
      </c>
      <c r="J98" s="197">
        <v>22.19</v>
      </c>
      <c r="K98" s="197">
        <v>0.28000000000000003</v>
      </c>
      <c r="L98" s="197">
        <v>17.25</v>
      </c>
      <c r="M98" s="197">
        <v>0.84</v>
      </c>
      <c r="N98" s="197">
        <v>1.08</v>
      </c>
      <c r="O98" s="197">
        <v>0</v>
      </c>
      <c r="P98" s="197">
        <v>1.27</v>
      </c>
      <c r="Q98" s="197">
        <v>0.18</v>
      </c>
      <c r="R98" s="197">
        <v>0.39</v>
      </c>
      <c r="S98" s="197">
        <v>0.14000000000000001</v>
      </c>
      <c r="T98" s="197">
        <v>0</v>
      </c>
      <c r="U98" s="197">
        <v>1.91</v>
      </c>
      <c r="V98" s="197">
        <v>0.19</v>
      </c>
      <c r="W98" s="197">
        <v>0.92</v>
      </c>
      <c r="X98" s="197">
        <v>0.9</v>
      </c>
      <c r="Y98" s="197">
        <v>0</v>
      </c>
      <c r="Z98" s="197">
        <v>10.84</v>
      </c>
      <c r="AA98" s="197">
        <v>0</v>
      </c>
      <c r="AB98" s="197">
        <v>0</v>
      </c>
      <c r="AC98" s="197">
        <v>0</v>
      </c>
      <c r="AD98" s="197">
        <v>9.85</v>
      </c>
      <c r="AE98" s="197">
        <v>0</v>
      </c>
      <c r="AF98" s="197">
        <v>0</v>
      </c>
      <c r="AG98" s="197">
        <v>22.48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196.46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0.18546000000000007</v>
      </c>
      <c r="E99">
        <f t="shared" si="0"/>
        <v>0</v>
      </c>
      <c r="F99">
        <f t="shared" si="0"/>
        <v>0</v>
      </c>
      <c r="G99">
        <f t="shared" si="0"/>
        <v>0.35976000000000014</v>
      </c>
      <c r="H99">
        <f t="shared" si="0"/>
        <v>0</v>
      </c>
      <c r="I99">
        <f t="shared" si="0"/>
        <v>0</v>
      </c>
      <c r="J99">
        <f t="shared" si="0"/>
        <v>0.4998950000000007</v>
      </c>
      <c r="K99">
        <f t="shared" si="0"/>
        <v>8.7175000000000134E-3</v>
      </c>
      <c r="L99">
        <f t="shared" si="0"/>
        <v>1.6735649999999997</v>
      </c>
      <c r="M99">
        <f t="shared" si="0"/>
        <v>1.9740000000000046E-2</v>
      </c>
      <c r="N99">
        <f t="shared" si="0"/>
        <v>2.5454999999999971E-2</v>
      </c>
      <c r="O99">
        <f t="shared" si="0"/>
        <v>0</v>
      </c>
      <c r="P99">
        <f t="shared" si="0"/>
        <v>2.9844999999999976E-2</v>
      </c>
      <c r="Q99">
        <f t="shared" si="0"/>
        <v>2.5057500000000076E-2</v>
      </c>
      <c r="R99">
        <f t="shared" si="0"/>
        <v>1.1287500000000009E-2</v>
      </c>
      <c r="S99">
        <f t="shared" si="0"/>
        <v>2.475999999999999E-2</v>
      </c>
      <c r="T99">
        <f t="shared" si="0"/>
        <v>0</v>
      </c>
      <c r="U99">
        <f t="shared" si="0"/>
        <v>4.5784999999999937E-2</v>
      </c>
      <c r="V99">
        <f t="shared" si="0"/>
        <v>4.409999999999999E-3</v>
      </c>
      <c r="W99">
        <f t="shared" si="0"/>
        <v>1.2562499999999999E-2</v>
      </c>
      <c r="X99">
        <f t="shared" si="0"/>
        <v>2.1600000000000015E-2</v>
      </c>
      <c r="Y99">
        <f t="shared" si="0"/>
        <v>0</v>
      </c>
      <c r="Z99">
        <f t="shared" si="0"/>
        <v>0.1726375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0.2458250000000001</v>
      </c>
      <c r="AE99">
        <f t="shared" si="0"/>
        <v>0</v>
      </c>
      <c r="AF99">
        <f t="shared" si="0"/>
        <v>0</v>
      </c>
      <c r="AG99">
        <f t="shared" si="0"/>
        <v>0.12635500000000005</v>
      </c>
      <c r="AH99">
        <f t="shared" si="0"/>
        <v>0</v>
      </c>
      <c r="AI99">
        <f t="shared" si="0"/>
        <v>5.7839999999999975E-2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5.2915199999999984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-13.558</v>
      </c>
      <c r="D3" s="82">
        <v>0</v>
      </c>
      <c r="E3" s="82">
        <v>0</v>
      </c>
      <c r="F3" s="82">
        <v>0</v>
      </c>
      <c r="G3" s="82">
        <v>-13.558</v>
      </c>
      <c r="H3" s="76"/>
      <c r="I3" s="31">
        <v>1</v>
      </c>
      <c r="J3" s="82">
        <v>13.558</v>
      </c>
      <c r="K3" s="82">
        <v>0</v>
      </c>
      <c r="L3" s="82">
        <v>0</v>
      </c>
      <c r="M3" s="82">
        <v>11.442</v>
      </c>
      <c r="N3" s="82">
        <v>25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-11.442</v>
      </c>
      <c r="AG3" s="82">
        <v>0</v>
      </c>
      <c r="AH3" s="82">
        <v>0</v>
      </c>
      <c r="AI3" s="82">
        <v>-11.442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13.558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11.442</v>
      </c>
      <c r="AY3" s="83">
        <f>-SUM(AU3:AX3)</f>
        <v>-25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135.57999999999998</v>
      </c>
      <c r="CF3" s="80">
        <f t="shared" ref="CF3:CH66" si="5">$AK3*AV3</f>
        <v>0</v>
      </c>
      <c r="CG3" s="80">
        <f t="shared" si="5"/>
        <v>0</v>
      </c>
      <c r="CH3" s="80">
        <f t="shared" si="5"/>
        <v>114.42</v>
      </c>
      <c r="CI3" s="80">
        <f>SUM(CE3:CH3)</f>
        <v>250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13.558</v>
      </c>
      <c r="DG3" s="81">
        <f>AY3+AN3+BC3+BJ3+BQ3</f>
        <v>-25</v>
      </c>
      <c r="DH3" s="81">
        <f>BF3+AO3+AV3+BK3+BR3</f>
        <v>0</v>
      </c>
      <c r="DI3" s="81">
        <f>BM3+BS3+BD3+AW3+AP3</f>
        <v>0</v>
      </c>
      <c r="DJ3" s="81">
        <f>BT3+BL3+BE3+AX3+AQ3</f>
        <v>11.442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-24.405000000000001</v>
      </c>
      <c r="D4" s="82">
        <v>0</v>
      </c>
      <c r="E4" s="82">
        <v>0</v>
      </c>
      <c r="F4" s="82">
        <v>0</v>
      </c>
      <c r="G4" s="82">
        <v>-24.405000000000001</v>
      </c>
      <c r="H4" s="76"/>
      <c r="I4" s="31">
        <v>2</v>
      </c>
      <c r="J4" s="82">
        <v>24.405000000000001</v>
      </c>
      <c r="K4" s="82">
        <v>0</v>
      </c>
      <c r="L4" s="82">
        <v>0</v>
      </c>
      <c r="M4" s="82">
        <v>20.594999999999999</v>
      </c>
      <c r="N4" s="82">
        <v>45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-20.594999999999999</v>
      </c>
      <c r="AG4" s="82">
        <v>0</v>
      </c>
      <c r="AH4" s="82">
        <v>0</v>
      </c>
      <c r="AI4" s="82">
        <v>-20.594999999999999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24.405000000000001</v>
      </c>
      <c r="AV4" s="83">
        <f t="shared" si="0"/>
        <v>0</v>
      </c>
      <c r="AW4" s="83">
        <f t="shared" si="0"/>
        <v>0</v>
      </c>
      <c r="AX4" s="83">
        <f t="shared" si="0"/>
        <v>20.594999999999999</v>
      </c>
      <c r="AY4" s="83">
        <f t="shared" ref="AY4:AY67" si="14">-SUM(AU4:AX4)</f>
        <v>-45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244.05</v>
      </c>
      <c r="CF4" s="80">
        <f t="shared" si="5"/>
        <v>0</v>
      </c>
      <c r="CG4" s="80">
        <f t="shared" si="5"/>
        <v>0</v>
      </c>
      <c r="CH4" s="80">
        <f t="shared" si="5"/>
        <v>205.95</v>
      </c>
      <c r="CI4" s="80">
        <f t="shared" ref="CI4:CI67" si="24">SUM(CE4:CH4)</f>
        <v>450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24.405000000000001</v>
      </c>
      <c r="DG4" s="81">
        <f t="shared" ref="DG4:DG67" si="32">AY4+AN4+BC4+BJ4+BQ4</f>
        <v>-45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20.594999999999999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-32.54</v>
      </c>
      <c r="D5" s="82">
        <v>0</v>
      </c>
      <c r="E5" s="82">
        <v>0</v>
      </c>
      <c r="F5" s="82">
        <v>0</v>
      </c>
      <c r="G5" s="82">
        <v>-32.54</v>
      </c>
      <c r="H5" s="76"/>
      <c r="I5" s="31">
        <v>3</v>
      </c>
      <c r="J5" s="82">
        <v>32.54</v>
      </c>
      <c r="K5" s="82">
        <v>0</v>
      </c>
      <c r="L5" s="82">
        <v>0</v>
      </c>
      <c r="M5" s="82">
        <v>27.46</v>
      </c>
      <c r="N5" s="82">
        <v>60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-27.46</v>
      </c>
      <c r="AG5" s="82">
        <v>0</v>
      </c>
      <c r="AH5" s="82">
        <v>0</v>
      </c>
      <c r="AI5" s="82">
        <v>-27.46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32.54</v>
      </c>
      <c r="AV5" s="83">
        <f t="shared" si="0"/>
        <v>0</v>
      </c>
      <c r="AW5" s="83">
        <f t="shared" si="0"/>
        <v>0</v>
      </c>
      <c r="AX5" s="83">
        <f t="shared" si="0"/>
        <v>27.46</v>
      </c>
      <c r="AY5" s="83">
        <f t="shared" si="14"/>
        <v>-60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325.39999999999998</v>
      </c>
      <c r="CF5" s="80">
        <f t="shared" si="5"/>
        <v>0</v>
      </c>
      <c r="CG5" s="80">
        <f t="shared" si="5"/>
        <v>0</v>
      </c>
      <c r="CH5" s="80">
        <f t="shared" si="5"/>
        <v>274.60000000000002</v>
      </c>
      <c r="CI5" s="80">
        <f t="shared" si="24"/>
        <v>600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32.54</v>
      </c>
      <c r="DG5" s="81">
        <f t="shared" si="32"/>
        <v>-60</v>
      </c>
      <c r="DH5" s="81">
        <f t="shared" si="33"/>
        <v>0</v>
      </c>
      <c r="DI5" s="81">
        <f t="shared" si="34"/>
        <v>0</v>
      </c>
      <c r="DJ5" s="81">
        <f t="shared" si="35"/>
        <v>27.46</v>
      </c>
      <c r="DK5" s="84">
        <f t="shared" si="9"/>
        <v>0</v>
      </c>
    </row>
    <row r="6" spans="1:115" ht="15.75" thickBot="1">
      <c r="A6" s="76"/>
      <c r="B6" s="31">
        <v>4</v>
      </c>
      <c r="C6" s="82">
        <v>-29</v>
      </c>
      <c r="D6" s="82">
        <v>0</v>
      </c>
      <c r="E6" s="82">
        <v>0</v>
      </c>
      <c r="F6" s="82">
        <v>0</v>
      </c>
      <c r="G6" s="82">
        <v>-29</v>
      </c>
      <c r="H6" s="76"/>
      <c r="I6" s="31">
        <v>4</v>
      </c>
      <c r="J6" s="82">
        <v>29</v>
      </c>
      <c r="K6" s="82">
        <v>0</v>
      </c>
      <c r="L6" s="82">
        <v>0</v>
      </c>
      <c r="M6" s="82">
        <v>51</v>
      </c>
      <c r="N6" s="82">
        <v>80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-51</v>
      </c>
      <c r="AG6" s="82">
        <v>0</v>
      </c>
      <c r="AH6" s="82">
        <v>0</v>
      </c>
      <c r="AI6" s="82">
        <v>-51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29</v>
      </c>
      <c r="AV6" s="83">
        <f t="shared" si="0"/>
        <v>0</v>
      </c>
      <c r="AW6" s="83">
        <f t="shared" si="0"/>
        <v>0</v>
      </c>
      <c r="AX6" s="83">
        <f t="shared" si="0"/>
        <v>51</v>
      </c>
      <c r="AY6" s="83">
        <f t="shared" si="14"/>
        <v>-80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290</v>
      </c>
      <c r="CF6" s="80">
        <f t="shared" si="5"/>
        <v>0</v>
      </c>
      <c r="CG6" s="80">
        <f t="shared" si="5"/>
        <v>0</v>
      </c>
      <c r="CH6" s="80">
        <f t="shared" si="5"/>
        <v>510</v>
      </c>
      <c r="CI6" s="80">
        <f t="shared" si="24"/>
        <v>800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29</v>
      </c>
      <c r="DG6" s="81">
        <f t="shared" si="32"/>
        <v>-80</v>
      </c>
      <c r="DH6" s="81">
        <f t="shared" si="33"/>
        <v>0</v>
      </c>
      <c r="DI6" s="81">
        <f t="shared" si="34"/>
        <v>0</v>
      </c>
      <c r="DJ6" s="81">
        <f t="shared" si="35"/>
        <v>51</v>
      </c>
      <c r="DK6" s="84">
        <f t="shared" si="9"/>
        <v>0</v>
      </c>
    </row>
    <row r="7" spans="1:115" ht="15.75" thickBot="1">
      <c r="A7" s="76"/>
      <c r="B7" s="31">
        <v>5</v>
      </c>
      <c r="C7" s="82">
        <v>-43</v>
      </c>
      <c r="D7" s="82">
        <v>0</v>
      </c>
      <c r="E7" s="82">
        <v>0</v>
      </c>
      <c r="F7" s="82">
        <v>0</v>
      </c>
      <c r="G7" s="82">
        <v>-43</v>
      </c>
      <c r="H7" s="76"/>
      <c r="I7" s="31">
        <v>5</v>
      </c>
      <c r="J7" s="82">
        <v>43</v>
      </c>
      <c r="K7" s="82">
        <v>0</v>
      </c>
      <c r="L7" s="82">
        <v>0</v>
      </c>
      <c r="M7" s="82">
        <v>57</v>
      </c>
      <c r="N7" s="82">
        <v>100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-57</v>
      </c>
      <c r="AG7" s="82">
        <v>0</v>
      </c>
      <c r="AH7" s="82">
        <v>0</v>
      </c>
      <c r="AI7" s="82">
        <v>-57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43</v>
      </c>
      <c r="AV7" s="83">
        <f t="shared" si="0"/>
        <v>0</v>
      </c>
      <c r="AW7" s="83">
        <f t="shared" si="0"/>
        <v>0</v>
      </c>
      <c r="AX7" s="83">
        <f t="shared" si="0"/>
        <v>57</v>
      </c>
      <c r="AY7" s="83">
        <f t="shared" si="14"/>
        <v>-100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430</v>
      </c>
      <c r="CF7" s="80">
        <f t="shared" si="5"/>
        <v>0</v>
      </c>
      <c r="CG7" s="80">
        <f t="shared" si="5"/>
        <v>0</v>
      </c>
      <c r="CH7" s="80">
        <f t="shared" si="5"/>
        <v>570</v>
      </c>
      <c r="CI7" s="80">
        <f t="shared" si="24"/>
        <v>1000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43</v>
      </c>
      <c r="DG7" s="81">
        <f t="shared" si="32"/>
        <v>-100</v>
      </c>
      <c r="DH7" s="81">
        <f t="shared" si="33"/>
        <v>0</v>
      </c>
      <c r="DI7" s="81">
        <f t="shared" si="34"/>
        <v>0</v>
      </c>
      <c r="DJ7" s="81">
        <f t="shared" si="35"/>
        <v>57</v>
      </c>
      <c r="DK7" s="84">
        <f t="shared" si="9"/>
        <v>0</v>
      </c>
    </row>
    <row r="8" spans="1:115" ht="15.75" thickBot="1">
      <c r="A8" s="76"/>
      <c r="B8" s="31">
        <v>6</v>
      </c>
      <c r="C8" s="82">
        <v>-5</v>
      </c>
      <c r="D8" s="82">
        <v>0</v>
      </c>
      <c r="E8" s="82">
        <v>0</v>
      </c>
      <c r="F8" s="82">
        <v>0</v>
      </c>
      <c r="G8" s="82">
        <v>-5</v>
      </c>
      <c r="H8" s="76"/>
      <c r="I8" s="31">
        <v>6</v>
      </c>
      <c r="J8" s="82">
        <v>5</v>
      </c>
      <c r="K8" s="82">
        <v>0</v>
      </c>
      <c r="L8" s="82">
        <v>0</v>
      </c>
      <c r="M8" s="82">
        <v>95.064999999999998</v>
      </c>
      <c r="N8" s="82">
        <v>100.065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-95.064999999999998</v>
      </c>
      <c r="AG8" s="82">
        <v>0</v>
      </c>
      <c r="AH8" s="82">
        <v>0</v>
      </c>
      <c r="AI8" s="82">
        <v>-95.064999999999998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</v>
      </c>
      <c r="AV8" s="83">
        <f t="shared" si="0"/>
        <v>0</v>
      </c>
      <c r="AW8" s="83">
        <f t="shared" si="0"/>
        <v>0</v>
      </c>
      <c r="AX8" s="83">
        <f t="shared" si="0"/>
        <v>95.064999999999998</v>
      </c>
      <c r="AY8" s="83">
        <f t="shared" si="14"/>
        <v>-100.065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50</v>
      </c>
      <c r="CF8" s="80">
        <f t="shared" si="5"/>
        <v>0</v>
      </c>
      <c r="CG8" s="80">
        <f t="shared" si="5"/>
        <v>0</v>
      </c>
      <c r="CH8" s="80">
        <f t="shared" si="5"/>
        <v>950.65</v>
      </c>
      <c r="CI8" s="80">
        <f t="shared" si="24"/>
        <v>1000.65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</v>
      </c>
      <c r="DG8" s="81">
        <f t="shared" si="32"/>
        <v>-100.065</v>
      </c>
      <c r="DH8" s="81">
        <f t="shared" si="33"/>
        <v>0</v>
      </c>
      <c r="DI8" s="81">
        <f t="shared" si="34"/>
        <v>0</v>
      </c>
      <c r="DJ8" s="81">
        <f t="shared" si="35"/>
        <v>95.064999999999998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76.454999999999998</v>
      </c>
      <c r="N9" s="82">
        <v>76.454999999999998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-76.454999999999998</v>
      </c>
      <c r="AG9" s="82">
        <v>0</v>
      </c>
      <c r="AH9" s="82">
        <v>0</v>
      </c>
      <c r="AI9" s="82">
        <v>-76.454999999999998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76.454999999999998</v>
      </c>
      <c r="AY9" s="83">
        <f t="shared" si="14"/>
        <v>-76.454999999999998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764.55</v>
      </c>
      <c r="CI9" s="80">
        <f t="shared" si="24"/>
        <v>764.55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-76.454999999999998</v>
      </c>
      <c r="DH9" s="81">
        <f t="shared" si="33"/>
        <v>0</v>
      </c>
      <c r="DI9" s="81">
        <f t="shared" si="34"/>
        <v>0</v>
      </c>
      <c r="DJ9" s="81">
        <f t="shared" si="35"/>
        <v>76.454999999999998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55.305</v>
      </c>
      <c r="N10" s="82">
        <v>55.305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-55.305</v>
      </c>
      <c r="AG10" s="82">
        <v>0</v>
      </c>
      <c r="AH10" s="82">
        <v>0</v>
      </c>
      <c r="AI10" s="82">
        <v>-55.305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55.305</v>
      </c>
      <c r="AY10" s="83">
        <f t="shared" si="14"/>
        <v>-55.305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553.04999999999995</v>
      </c>
      <c r="CI10" s="80">
        <f t="shared" si="24"/>
        <v>553.04999999999995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-55.305</v>
      </c>
      <c r="DH10" s="81">
        <f t="shared" si="33"/>
        <v>0</v>
      </c>
      <c r="DI10" s="81">
        <f t="shared" si="34"/>
        <v>0</v>
      </c>
      <c r="DJ10" s="81">
        <f t="shared" si="35"/>
        <v>55.305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-104</v>
      </c>
      <c r="D11" s="82">
        <v>0</v>
      </c>
      <c r="E11" s="82">
        <v>0</v>
      </c>
      <c r="F11" s="82">
        <v>0</v>
      </c>
      <c r="G11" s="82">
        <v>-104</v>
      </c>
      <c r="H11" s="76"/>
      <c r="I11" s="31">
        <v>9</v>
      </c>
      <c r="J11" s="82">
        <v>104</v>
      </c>
      <c r="K11" s="82">
        <v>0</v>
      </c>
      <c r="L11" s="82">
        <v>0</v>
      </c>
      <c r="M11" s="82">
        <v>24.099</v>
      </c>
      <c r="N11" s="82">
        <v>128.09899999999999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-24.099</v>
      </c>
      <c r="AG11" s="82">
        <v>0</v>
      </c>
      <c r="AH11" s="82">
        <v>0</v>
      </c>
      <c r="AI11" s="82">
        <v>-24.099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104</v>
      </c>
      <c r="AV11" s="83">
        <f t="shared" si="0"/>
        <v>0</v>
      </c>
      <c r="AW11" s="83">
        <f t="shared" si="0"/>
        <v>0</v>
      </c>
      <c r="AX11" s="83">
        <f t="shared" si="0"/>
        <v>24.099</v>
      </c>
      <c r="AY11" s="83">
        <f t="shared" si="14"/>
        <v>-128.09899999999999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1040</v>
      </c>
      <c r="CF11" s="80">
        <f t="shared" si="5"/>
        <v>0</v>
      </c>
      <c r="CG11" s="80">
        <f t="shared" si="5"/>
        <v>0</v>
      </c>
      <c r="CH11" s="80">
        <f t="shared" si="5"/>
        <v>240.99</v>
      </c>
      <c r="CI11" s="80">
        <f t="shared" si="24"/>
        <v>1280.99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104</v>
      </c>
      <c r="DG11" s="81">
        <f t="shared" si="32"/>
        <v>-128.09899999999999</v>
      </c>
      <c r="DH11" s="81">
        <f t="shared" si="33"/>
        <v>0</v>
      </c>
      <c r="DI11" s="81">
        <f t="shared" si="34"/>
        <v>0</v>
      </c>
      <c r="DJ11" s="81">
        <f t="shared" si="35"/>
        <v>24.099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-77</v>
      </c>
      <c r="D12" s="82">
        <v>0</v>
      </c>
      <c r="E12" s="82">
        <v>0</v>
      </c>
      <c r="F12" s="82">
        <v>0</v>
      </c>
      <c r="G12" s="82">
        <v>-77</v>
      </c>
      <c r="H12" s="76"/>
      <c r="I12" s="31">
        <v>10</v>
      </c>
      <c r="J12" s="82">
        <v>77</v>
      </c>
      <c r="K12" s="82">
        <v>0</v>
      </c>
      <c r="L12" s="82">
        <v>0</v>
      </c>
      <c r="M12" s="82">
        <v>5.4390000000000001</v>
      </c>
      <c r="N12" s="82">
        <v>82.438999999999993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-5.4390000000000001</v>
      </c>
      <c r="AG12" s="82">
        <v>0</v>
      </c>
      <c r="AH12" s="82">
        <v>0</v>
      </c>
      <c r="AI12" s="82">
        <v>-5.4390000000000001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77</v>
      </c>
      <c r="AV12" s="83">
        <f t="shared" si="0"/>
        <v>0</v>
      </c>
      <c r="AW12" s="83">
        <f t="shared" si="0"/>
        <v>0</v>
      </c>
      <c r="AX12" s="83">
        <f t="shared" si="0"/>
        <v>5.4390000000000001</v>
      </c>
      <c r="AY12" s="83">
        <f t="shared" si="14"/>
        <v>-82.438999999999993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770</v>
      </c>
      <c r="CF12" s="80">
        <f t="shared" si="5"/>
        <v>0</v>
      </c>
      <c r="CG12" s="80">
        <f t="shared" si="5"/>
        <v>0</v>
      </c>
      <c r="CH12" s="80">
        <f t="shared" si="5"/>
        <v>54.39</v>
      </c>
      <c r="CI12" s="80">
        <f t="shared" si="24"/>
        <v>824.39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77</v>
      </c>
      <c r="DG12" s="81">
        <f t="shared" si="32"/>
        <v>-82.438999999999993</v>
      </c>
      <c r="DH12" s="81">
        <f t="shared" si="33"/>
        <v>0</v>
      </c>
      <c r="DI12" s="81">
        <f t="shared" si="34"/>
        <v>0</v>
      </c>
      <c r="DJ12" s="81">
        <f t="shared" si="35"/>
        <v>5.4390000000000001</v>
      </c>
      <c r="DK12" s="84">
        <f t="shared" si="9"/>
        <v>7.1054273576010019E-15</v>
      </c>
    </row>
    <row r="13" spans="1:115" ht="15.75" thickBot="1">
      <c r="A13" s="76"/>
      <c r="B13" s="31">
        <v>11</v>
      </c>
      <c r="C13" s="82">
        <v>-50</v>
      </c>
      <c r="D13" s="82">
        <v>0</v>
      </c>
      <c r="E13" s="82">
        <v>0</v>
      </c>
      <c r="F13" s="82">
        <v>0</v>
      </c>
      <c r="G13" s="82">
        <v>-50</v>
      </c>
      <c r="H13" s="76"/>
      <c r="I13" s="31">
        <v>11</v>
      </c>
      <c r="J13" s="82">
        <v>50</v>
      </c>
      <c r="K13" s="82">
        <v>0</v>
      </c>
      <c r="L13" s="82">
        <v>0</v>
      </c>
      <c r="M13" s="82">
        <v>0</v>
      </c>
      <c r="N13" s="82">
        <v>50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50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-50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500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500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50</v>
      </c>
      <c r="DG13" s="81">
        <f t="shared" si="32"/>
        <v>-50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-20.201000000000001</v>
      </c>
      <c r="D14" s="82">
        <v>0</v>
      </c>
      <c r="E14" s="82">
        <v>0</v>
      </c>
      <c r="F14" s="82">
        <v>-7.7990000000000004</v>
      </c>
      <c r="G14" s="82">
        <v>-28</v>
      </c>
      <c r="H14" s="76"/>
      <c r="I14" s="31">
        <v>12</v>
      </c>
      <c r="J14" s="82">
        <v>20.201000000000001</v>
      </c>
      <c r="K14" s="82">
        <v>0</v>
      </c>
      <c r="L14" s="82">
        <v>0</v>
      </c>
      <c r="M14" s="82">
        <v>0</v>
      </c>
      <c r="N14" s="82">
        <v>20.201000000000001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7.7990000000000004</v>
      </c>
      <c r="AF14" s="82">
        <v>0</v>
      </c>
      <c r="AG14" s="82">
        <v>0</v>
      </c>
      <c r="AH14" s="82">
        <v>0</v>
      </c>
      <c r="AI14" s="82">
        <v>7.7990000000000004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20.201000000000001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-20.201000000000001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7.7990000000000004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-7.7990000000000004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202.01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202.01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77.990000000000009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77.990000000000009</v>
      </c>
      <c r="DF14" s="81">
        <f t="shared" si="31"/>
        <v>28</v>
      </c>
      <c r="DG14" s="81">
        <f t="shared" si="32"/>
        <v>-20.201000000000001</v>
      </c>
      <c r="DH14" s="81">
        <f t="shared" si="33"/>
        <v>0</v>
      </c>
      <c r="DI14" s="81">
        <f t="shared" si="34"/>
        <v>0</v>
      </c>
      <c r="DJ14" s="81">
        <f t="shared" si="35"/>
        <v>-7.7990000000000004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10.944000000000001</v>
      </c>
      <c r="N48" s="82">
        <v>10.944000000000001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-10.944000000000001</v>
      </c>
      <c r="AG48" s="82">
        <v>0</v>
      </c>
      <c r="AH48" s="82">
        <v>0</v>
      </c>
      <c r="AI48" s="82">
        <v>-10.944000000000001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10.944000000000001</v>
      </c>
      <c r="AY48" s="83">
        <f t="shared" si="14"/>
        <v>-10.944000000000001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109.44000000000001</v>
      </c>
      <c r="CI48" s="80">
        <f t="shared" si="24"/>
        <v>109.44000000000001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-10.944000000000001</v>
      </c>
      <c r="DH48" s="81">
        <f t="shared" si="33"/>
        <v>0</v>
      </c>
      <c r="DI48" s="81">
        <f t="shared" si="34"/>
        <v>0</v>
      </c>
      <c r="DJ48" s="81">
        <f t="shared" si="35"/>
        <v>10.944000000000001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31.509</v>
      </c>
      <c r="N49" s="82">
        <v>31.509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-31.509</v>
      </c>
      <c r="AG49" s="82">
        <v>0</v>
      </c>
      <c r="AH49" s="82">
        <v>0</v>
      </c>
      <c r="AI49" s="82">
        <v>-31.509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31.509</v>
      </c>
      <c r="AY49" s="83">
        <f t="shared" si="14"/>
        <v>-31.509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315.09000000000003</v>
      </c>
      <c r="CI49" s="80">
        <f t="shared" si="24"/>
        <v>315.09000000000003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-31.509</v>
      </c>
      <c r="DH49" s="81">
        <f t="shared" si="33"/>
        <v>0</v>
      </c>
      <c r="DI49" s="81">
        <f t="shared" si="34"/>
        <v>0</v>
      </c>
      <c r="DJ49" s="81">
        <f t="shared" si="35"/>
        <v>31.509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41.198999999999998</v>
      </c>
      <c r="N50" s="82">
        <v>41.198999999999998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-41.198999999999998</v>
      </c>
      <c r="AG50" s="82">
        <v>0</v>
      </c>
      <c r="AH50" s="82">
        <v>0</v>
      </c>
      <c r="AI50" s="82">
        <v>-41.198999999999998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41.198999999999998</v>
      </c>
      <c r="AY50" s="83">
        <f t="shared" si="14"/>
        <v>-41.198999999999998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411.99</v>
      </c>
      <c r="CI50" s="80">
        <f t="shared" si="24"/>
        <v>411.99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-41.198999999999998</v>
      </c>
      <c r="DH50" s="81">
        <f t="shared" si="33"/>
        <v>0</v>
      </c>
      <c r="DI50" s="81">
        <f t="shared" si="34"/>
        <v>0</v>
      </c>
      <c r="DJ50" s="81">
        <f t="shared" si="35"/>
        <v>41.198999999999998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48.061</v>
      </c>
      <c r="N51" s="82">
        <v>48.061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-48.061</v>
      </c>
      <c r="AG51" s="82">
        <v>0</v>
      </c>
      <c r="AH51" s="82">
        <v>0</v>
      </c>
      <c r="AI51" s="82">
        <v>-48.061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48.061</v>
      </c>
      <c r="AY51" s="83">
        <f t="shared" si="14"/>
        <v>-48.061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480.61</v>
      </c>
      <c r="CI51" s="80">
        <f t="shared" si="24"/>
        <v>480.61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-48.061</v>
      </c>
      <c r="DH51" s="81">
        <f t="shared" si="33"/>
        <v>0</v>
      </c>
      <c r="DI51" s="81">
        <f t="shared" si="34"/>
        <v>0</v>
      </c>
      <c r="DJ51" s="81">
        <f t="shared" si="35"/>
        <v>48.061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45</v>
      </c>
      <c r="N52" s="82">
        <v>45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-45</v>
      </c>
      <c r="AG52" s="82">
        <v>0</v>
      </c>
      <c r="AH52" s="82">
        <v>0</v>
      </c>
      <c r="AI52" s="82">
        <v>-45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45</v>
      </c>
      <c r="AY52" s="83">
        <f t="shared" si="14"/>
        <v>-45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450</v>
      </c>
      <c r="CI52" s="80">
        <f t="shared" si="24"/>
        <v>450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-45</v>
      </c>
      <c r="DH52" s="81">
        <f t="shared" si="33"/>
        <v>0</v>
      </c>
      <c r="DI52" s="81">
        <f t="shared" si="34"/>
        <v>0</v>
      </c>
      <c r="DJ52" s="81">
        <f t="shared" si="35"/>
        <v>45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50</v>
      </c>
      <c r="N53" s="82">
        <v>50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-50</v>
      </c>
      <c r="AG53" s="82">
        <v>0</v>
      </c>
      <c r="AH53" s="82">
        <v>0</v>
      </c>
      <c r="AI53" s="82">
        <v>-50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50</v>
      </c>
      <c r="AY53" s="83">
        <f t="shared" si="14"/>
        <v>-50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500</v>
      </c>
      <c r="CI53" s="80">
        <f t="shared" si="24"/>
        <v>500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-50</v>
      </c>
      <c r="DH53" s="81">
        <f t="shared" si="33"/>
        <v>0</v>
      </c>
      <c r="DI53" s="81">
        <f t="shared" si="34"/>
        <v>0</v>
      </c>
      <c r="DJ53" s="81">
        <f t="shared" si="35"/>
        <v>50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54.161000000000001</v>
      </c>
      <c r="N54" s="82">
        <v>54.161000000000001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-54.161000000000001</v>
      </c>
      <c r="AG54" s="82">
        <v>0</v>
      </c>
      <c r="AH54" s="82">
        <v>0</v>
      </c>
      <c r="AI54" s="82">
        <v>-54.161000000000001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54.161000000000001</v>
      </c>
      <c r="AY54" s="83">
        <f t="shared" si="14"/>
        <v>-54.161000000000001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541.61</v>
      </c>
      <c r="CI54" s="80">
        <f t="shared" si="24"/>
        <v>541.61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-54.161000000000001</v>
      </c>
      <c r="DH54" s="81">
        <f t="shared" si="33"/>
        <v>0</v>
      </c>
      <c r="DI54" s="81">
        <f t="shared" si="34"/>
        <v>0</v>
      </c>
      <c r="DJ54" s="81">
        <f t="shared" si="35"/>
        <v>54.161000000000001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8.7509999999999994</v>
      </c>
      <c r="N57" s="82">
        <v>8.7509999999999994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-8.7509999999999994</v>
      </c>
      <c r="AG57" s="82">
        <v>0</v>
      </c>
      <c r="AH57" s="82">
        <v>0</v>
      </c>
      <c r="AI57" s="82">
        <v>-8.7509999999999994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8.7509999999999994</v>
      </c>
      <c r="AY57" s="83">
        <f t="shared" si="14"/>
        <v>-8.7509999999999994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87.509999999999991</v>
      </c>
      <c r="CI57" s="80">
        <f t="shared" si="24"/>
        <v>87.509999999999991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-8.7509999999999994</v>
      </c>
      <c r="DH57" s="81">
        <f t="shared" si="33"/>
        <v>0</v>
      </c>
      <c r="DI57" s="81">
        <f t="shared" si="34"/>
        <v>0</v>
      </c>
      <c r="DJ57" s="81">
        <f t="shared" si="35"/>
        <v>8.7509999999999994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74.781000000000006</v>
      </c>
      <c r="N58" s="82">
        <v>74.781000000000006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-74.781000000000006</v>
      </c>
      <c r="AG58" s="82">
        <v>0</v>
      </c>
      <c r="AH58" s="82">
        <v>0</v>
      </c>
      <c r="AI58" s="82">
        <v>-74.781000000000006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74.781000000000006</v>
      </c>
      <c r="AY58" s="83">
        <f t="shared" si="14"/>
        <v>-74.781000000000006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747.81000000000006</v>
      </c>
      <c r="CI58" s="80">
        <f t="shared" si="24"/>
        <v>747.81000000000006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-74.781000000000006</v>
      </c>
      <c r="DH58" s="81">
        <f t="shared" si="33"/>
        <v>0</v>
      </c>
      <c r="DI58" s="81">
        <f t="shared" si="34"/>
        <v>0</v>
      </c>
      <c r="DJ58" s="81">
        <f t="shared" si="35"/>
        <v>74.781000000000006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109.357</v>
      </c>
      <c r="N59" s="82">
        <v>109.357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-109.357</v>
      </c>
      <c r="AG59" s="82">
        <v>0</v>
      </c>
      <c r="AH59" s="82">
        <v>0</v>
      </c>
      <c r="AI59" s="82">
        <v>-109.357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109.357</v>
      </c>
      <c r="AY59" s="83">
        <f t="shared" si="14"/>
        <v>-109.357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1093.57</v>
      </c>
      <c r="CI59" s="80">
        <f t="shared" si="24"/>
        <v>1093.57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-109.357</v>
      </c>
      <c r="DH59" s="81">
        <f t="shared" si="33"/>
        <v>0</v>
      </c>
      <c r="DI59" s="81">
        <f t="shared" si="34"/>
        <v>0</v>
      </c>
      <c r="DJ59" s="81">
        <f t="shared" si="35"/>
        <v>109.357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142.23699999999999</v>
      </c>
      <c r="N60" s="82">
        <v>142.23699999999999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-142.23699999999999</v>
      </c>
      <c r="AG60" s="82">
        <v>0</v>
      </c>
      <c r="AH60" s="82">
        <v>0</v>
      </c>
      <c r="AI60" s="82">
        <v>-142.23699999999999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142.23699999999999</v>
      </c>
      <c r="AY60" s="83">
        <f t="shared" si="14"/>
        <v>-142.23699999999999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1422.37</v>
      </c>
      <c r="CI60" s="80">
        <f t="shared" si="24"/>
        <v>1422.37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-142.23699999999999</v>
      </c>
      <c r="DH60" s="81">
        <f t="shared" si="33"/>
        <v>0</v>
      </c>
      <c r="DI60" s="81">
        <f t="shared" si="34"/>
        <v>0</v>
      </c>
      <c r="DJ60" s="81">
        <f t="shared" si="35"/>
        <v>142.23699999999999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130</v>
      </c>
      <c r="N61" s="82">
        <v>130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-130</v>
      </c>
      <c r="AG61" s="82">
        <v>0</v>
      </c>
      <c r="AH61" s="82">
        <v>0</v>
      </c>
      <c r="AI61" s="82">
        <v>-130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130</v>
      </c>
      <c r="AY61" s="83">
        <f t="shared" si="14"/>
        <v>-130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1300</v>
      </c>
      <c r="CI61" s="80">
        <f t="shared" si="24"/>
        <v>1300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-130</v>
      </c>
      <c r="DH61" s="81">
        <f t="shared" si="33"/>
        <v>0</v>
      </c>
      <c r="DI61" s="81">
        <f t="shared" si="34"/>
        <v>0</v>
      </c>
      <c r="DJ61" s="81">
        <f t="shared" si="35"/>
        <v>130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110</v>
      </c>
      <c r="N62" s="82">
        <v>110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-110</v>
      </c>
      <c r="AG62" s="82">
        <v>0</v>
      </c>
      <c r="AH62" s="82">
        <v>0</v>
      </c>
      <c r="AI62" s="82">
        <v>-110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110</v>
      </c>
      <c r="AY62" s="83">
        <f t="shared" si="14"/>
        <v>-110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1100</v>
      </c>
      <c r="CI62" s="80">
        <f t="shared" si="24"/>
        <v>1100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-110</v>
      </c>
      <c r="DH62" s="81">
        <f t="shared" si="33"/>
        <v>0</v>
      </c>
      <c r="DI62" s="81">
        <f t="shared" si="34"/>
        <v>0</v>
      </c>
      <c r="DJ62" s="81">
        <f t="shared" si="35"/>
        <v>110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90</v>
      </c>
      <c r="N63" s="82">
        <v>90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-90</v>
      </c>
      <c r="AG63" s="82">
        <v>0</v>
      </c>
      <c r="AH63" s="82">
        <v>0</v>
      </c>
      <c r="AI63" s="82">
        <v>-90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90</v>
      </c>
      <c r="AY63" s="83">
        <f t="shared" si="14"/>
        <v>-90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900</v>
      </c>
      <c r="CI63" s="80">
        <f t="shared" si="24"/>
        <v>900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-90</v>
      </c>
      <c r="DH63" s="81">
        <f t="shared" si="33"/>
        <v>0</v>
      </c>
      <c r="DI63" s="81">
        <f t="shared" si="34"/>
        <v>0</v>
      </c>
      <c r="DJ63" s="81">
        <f t="shared" si="35"/>
        <v>90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95</v>
      </c>
      <c r="N64" s="82">
        <v>95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-95</v>
      </c>
      <c r="AG64" s="82">
        <v>0</v>
      </c>
      <c r="AH64" s="82">
        <v>0</v>
      </c>
      <c r="AI64" s="82">
        <v>-95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95</v>
      </c>
      <c r="AY64" s="83">
        <f t="shared" si="14"/>
        <v>-95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950</v>
      </c>
      <c r="CI64" s="80">
        <f t="shared" si="24"/>
        <v>950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-95</v>
      </c>
      <c r="DH64" s="81">
        <f t="shared" si="33"/>
        <v>0</v>
      </c>
      <c r="DI64" s="81">
        <f t="shared" si="34"/>
        <v>0</v>
      </c>
      <c r="DJ64" s="81">
        <f t="shared" si="35"/>
        <v>95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95</v>
      </c>
      <c r="N65" s="82">
        <v>95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-95</v>
      </c>
      <c r="AG65" s="82">
        <v>0</v>
      </c>
      <c r="AH65" s="82">
        <v>0</v>
      </c>
      <c r="AI65" s="82">
        <v>-95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95</v>
      </c>
      <c r="AY65" s="83">
        <f t="shared" si="14"/>
        <v>-95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950</v>
      </c>
      <c r="CI65" s="80">
        <f t="shared" si="24"/>
        <v>950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-95</v>
      </c>
      <c r="DH65" s="81">
        <f t="shared" si="33"/>
        <v>0</v>
      </c>
      <c r="DI65" s="81">
        <f t="shared" si="34"/>
        <v>0</v>
      </c>
      <c r="DJ65" s="81">
        <f t="shared" si="35"/>
        <v>95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95</v>
      </c>
      <c r="N66" s="82">
        <v>95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-95</v>
      </c>
      <c r="AG66" s="82">
        <v>0</v>
      </c>
      <c r="AH66" s="82">
        <v>0</v>
      </c>
      <c r="AI66" s="82">
        <v>-95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95</v>
      </c>
      <c r="AY66" s="83">
        <f t="shared" si="14"/>
        <v>-95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950</v>
      </c>
      <c r="CI66" s="80">
        <f t="shared" si="24"/>
        <v>950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-95</v>
      </c>
      <c r="DH66" s="81">
        <f t="shared" si="33"/>
        <v>0</v>
      </c>
      <c r="DI66" s="81">
        <f t="shared" si="34"/>
        <v>0</v>
      </c>
      <c r="DJ66" s="81">
        <f t="shared" si="35"/>
        <v>95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90</v>
      </c>
      <c r="N67" s="82">
        <v>90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-90</v>
      </c>
      <c r="AG67" s="82">
        <v>0</v>
      </c>
      <c r="AH67" s="82">
        <v>0</v>
      </c>
      <c r="AI67" s="82">
        <v>-90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90</v>
      </c>
      <c r="AY67" s="83">
        <f t="shared" si="14"/>
        <v>-90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900</v>
      </c>
      <c r="CI67" s="80">
        <f t="shared" si="24"/>
        <v>900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-90</v>
      </c>
      <c r="DH67" s="81">
        <f t="shared" si="33"/>
        <v>0</v>
      </c>
      <c r="DI67" s="81">
        <f t="shared" si="34"/>
        <v>0</v>
      </c>
      <c r="DJ67" s="81">
        <f t="shared" si="35"/>
        <v>90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80</v>
      </c>
      <c r="N68" s="82">
        <v>80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-80</v>
      </c>
      <c r="AG68" s="82">
        <v>0</v>
      </c>
      <c r="AH68" s="82">
        <v>0</v>
      </c>
      <c r="AI68" s="82">
        <v>-80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80</v>
      </c>
      <c r="AY68" s="83">
        <f t="shared" ref="AY68:AY98" si="42">-SUM(AU68:AX68)</f>
        <v>-80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800</v>
      </c>
      <c r="CI68" s="80">
        <f t="shared" ref="CI68:CI98" si="52">SUM(CE68:CH68)</f>
        <v>800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-80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80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75</v>
      </c>
      <c r="N69" s="82">
        <v>75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-75</v>
      </c>
      <c r="AG69" s="82">
        <v>0</v>
      </c>
      <c r="AH69" s="82">
        <v>0</v>
      </c>
      <c r="AI69" s="82">
        <v>-75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75</v>
      </c>
      <c r="AY69" s="83">
        <f t="shared" si="42"/>
        <v>-75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750</v>
      </c>
      <c r="CI69" s="80">
        <f t="shared" si="52"/>
        <v>750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-75</v>
      </c>
      <c r="DH69" s="81">
        <f t="shared" si="61"/>
        <v>0</v>
      </c>
      <c r="DI69" s="81">
        <f t="shared" si="62"/>
        <v>0</v>
      </c>
      <c r="DJ69" s="81">
        <f t="shared" si="63"/>
        <v>75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65</v>
      </c>
      <c r="N70" s="82">
        <v>65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-65</v>
      </c>
      <c r="AG70" s="82">
        <v>0</v>
      </c>
      <c r="AH70" s="82">
        <v>0</v>
      </c>
      <c r="AI70" s="82">
        <v>-65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65</v>
      </c>
      <c r="AY70" s="83">
        <f t="shared" si="42"/>
        <v>-65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650</v>
      </c>
      <c r="CI70" s="80">
        <f t="shared" si="52"/>
        <v>650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-65</v>
      </c>
      <c r="DH70" s="81">
        <f t="shared" si="61"/>
        <v>0</v>
      </c>
      <c r="DI70" s="81">
        <f t="shared" si="62"/>
        <v>0</v>
      </c>
      <c r="DJ70" s="81">
        <f t="shared" si="63"/>
        <v>65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9.9676000000000001E-2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0.49121500000000001</v>
      </c>
      <c r="AY99" s="87">
        <f t="shared" si="65"/>
        <v>-0.59089100000000006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1.9497500000000001E-3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-1.9497500000000001E-3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9.9676000000000001E-2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0.49121499999999996</v>
      </c>
      <c r="CI99" s="89">
        <f t="shared" si="70"/>
        <v>0.59089099999999994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1.9497500000000003E-3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1.9497500000000003E-3</v>
      </c>
      <c r="DE99" s="86"/>
      <c r="DF99" s="81">
        <f t="shared" si="59"/>
        <v>0.10162575</v>
      </c>
      <c r="DG99" s="81">
        <f t="shared" si="60"/>
        <v>-0.59089100000000006</v>
      </c>
      <c r="DH99" s="81">
        <f t="shared" si="61"/>
        <v>0</v>
      </c>
      <c r="DI99" s="81">
        <f t="shared" si="62"/>
        <v>0</v>
      </c>
      <c r="DJ99" s="81">
        <f t="shared" si="63"/>
        <v>0.48926524999999998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666.31391399999995</v>
      </c>
      <c r="I3" s="180">
        <f ca="1">INDIRECT("BRPL_EOD!" &amp; $V$3 &amp; X3)</f>
        <v>497.07</v>
      </c>
      <c r="J3" s="178">
        <f ca="1">INDIRECT("BYPL_EOD!" &amp; $V$3 &amp; X3)</f>
        <v>160.11000000000001</v>
      </c>
      <c r="K3" s="178">
        <f ca="1">INDIRECT("TPDDL_EOD!" &amp; $V$3 &amp; X3)</f>
        <v>9.1300000000000008</v>
      </c>
      <c r="L3" s="178">
        <f ca="1">INDIRECT("NDMC_EOD!" &amp; $V$3 &amp; X3)</f>
        <v>0</v>
      </c>
      <c r="M3" s="179">
        <f ca="1">SUM(I3:L3)</f>
        <v>666.31000000000006</v>
      </c>
      <c r="N3" s="177">
        <f ca="1">INDIRECT("BRPL_ISGS_exbus!" &amp; $V$3 &amp; X3)</f>
        <v>512.34067209855766</v>
      </c>
      <c r="O3" s="178">
        <f ca="1">INDIRECT("BYPL_ISGS_exbus!" &amp; $V$3 &amp; X3)</f>
        <v>165.02879878025243</v>
      </c>
      <c r="P3" s="178">
        <f ca="1">INDIRECT("TPDDL_ISGS_exbus!" &amp; $V$3 &amp; X3)</f>
        <v>9.4104861211898356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666.31391399999995</v>
      </c>
      <c r="I4" s="185">
        <f t="shared" ref="I4:I67" ca="1" si="5">INDIRECT("BRPL_EOD!" &amp; $V$3 &amp; X4)</f>
        <v>497.07</v>
      </c>
      <c r="J4" s="182">
        <f t="shared" ref="J4:J67" ca="1" si="6">INDIRECT("BYPL_EOD!" &amp; $V$3 &amp; X4)</f>
        <v>160.11000000000001</v>
      </c>
      <c r="K4" s="182">
        <f t="shared" ref="K4:K67" ca="1" si="7">INDIRECT("TPDDL_EOD!" &amp; $V$3 &amp; X4)</f>
        <v>9.1300000000000008</v>
      </c>
      <c r="L4" s="182">
        <f t="shared" ref="L4:L67" ca="1" si="8">INDIRECT("NDMC_EOD!" &amp; $V$3 &amp; X4)</f>
        <v>0</v>
      </c>
      <c r="M4" s="183">
        <f t="shared" ref="M4:M67" ca="1" si="9">SUM(I4:L4)</f>
        <v>666.31000000000006</v>
      </c>
      <c r="N4" s="181">
        <f t="shared" ref="N4:N67" ca="1" si="10">INDIRECT("BRPL_ISGS_exbus!" &amp; $V$3 &amp; X4)</f>
        <v>512.34067209855766</v>
      </c>
      <c r="O4" s="182">
        <f t="shared" ref="O4:O67" ca="1" si="11">INDIRECT("BYPL_ISGS_exbus!" &amp; $V$3 &amp; X4)</f>
        <v>165.02879878025243</v>
      </c>
      <c r="P4" s="182">
        <f t="shared" ref="P4:P67" ca="1" si="12">INDIRECT("TPDDL_ISGS_exbus!" &amp; $V$3 &amp; X4)</f>
        <v>9.4104861211898356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666.31391399999995</v>
      </c>
      <c r="I5" s="185">
        <f t="shared" ca="1" si="5"/>
        <v>497.07</v>
      </c>
      <c r="J5" s="182">
        <f t="shared" ca="1" si="6"/>
        <v>160.11000000000001</v>
      </c>
      <c r="K5" s="182">
        <f t="shared" ca="1" si="7"/>
        <v>9.1300000000000008</v>
      </c>
      <c r="L5" s="182">
        <f t="shared" ca="1" si="8"/>
        <v>0</v>
      </c>
      <c r="M5" s="183">
        <f t="shared" ca="1" si="9"/>
        <v>666.31000000000006</v>
      </c>
      <c r="N5" s="181">
        <f t="shared" ca="1" si="10"/>
        <v>512.34067209855766</v>
      </c>
      <c r="O5" s="182">
        <f t="shared" ca="1" si="11"/>
        <v>165.02879878025243</v>
      </c>
      <c r="P5" s="182">
        <f t="shared" ca="1" si="12"/>
        <v>9.4104861211898356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666.31391399999995</v>
      </c>
      <c r="I6" s="185">
        <f t="shared" ca="1" si="5"/>
        <v>497.07</v>
      </c>
      <c r="J6" s="182">
        <f t="shared" ca="1" si="6"/>
        <v>160.11000000000001</v>
      </c>
      <c r="K6" s="182">
        <f t="shared" ca="1" si="7"/>
        <v>9.1300000000000008</v>
      </c>
      <c r="L6" s="182">
        <f t="shared" ca="1" si="8"/>
        <v>0</v>
      </c>
      <c r="M6" s="183">
        <f t="shared" ca="1" si="9"/>
        <v>666.31000000000006</v>
      </c>
      <c r="N6" s="181">
        <f t="shared" ca="1" si="10"/>
        <v>512.34067209855766</v>
      </c>
      <c r="O6" s="182">
        <f t="shared" ca="1" si="11"/>
        <v>165.02879878025243</v>
      </c>
      <c r="P6" s="182">
        <f t="shared" ca="1" si="12"/>
        <v>9.4104861211898356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666.31391399999995</v>
      </c>
      <c r="I7" s="185">
        <f t="shared" ca="1" si="5"/>
        <v>497.07</v>
      </c>
      <c r="J7" s="182">
        <f t="shared" ca="1" si="6"/>
        <v>160.11000000000001</v>
      </c>
      <c r="K7" s="182">
        <f t="shared" ca="1" si="7"/>
        <v>9.1300000000000008</v>
      </c>
      <c r="L7" s="182">
        <f t="shared" ca="1" si="8"/>
        <v>0</v>
      </c>
      <c r="M7" s="183">
        <f t="shared" ca="1" si="9"/>
        <v>666.31000000000006</v>
      </c>
      <c r="N7" s="181">
        <f t="shared" ca="1" si="10"/>
        <v>512.34067209855766</v>
      </c>
      <c r="O7" s="182">
        <f t="shared" ca="1" si="11"/>
        <v>165.02879878025243</v>
      </c>
      <c r="P7" s="182">
        <f t="shared" ca="1" si="12"/>
        <v>9.4104861211898356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666.31391399999995</v>
      </c>
      <c r="I8" s="185">
        <f t="shared" ca="1" si="5"/>
        <v>497.07</v>
      </c>
      <c r="J8" s="182">
        <f t="shared" ca="1" si="6"/>
        <v>160.11000000000001</v>
      </c>
      <c r="K8" s="182">
        <f t="shared" ca="1" si="7"/>
        <v>9.1300000000000008</v>
      </c>
      <c r="L8" s="182">
        <f t="shared" ca="1" si="8"/>
        <v>0</v>
      </c>
      <c r="M8" s="183">
        <f t="shared" ca="1" si="9"/>
        <v>666.31000000000006</v>
      </c>
      <c r="N8" s="181">
        <f t="shared" ca="1" si="10"/>
        <v>512.34067209855766</v>
      </c>
      <c r="O8" s="182">
        <f t="shared" ca="1" si="11"/>
        <v>165.02879878025243</v>
      </c>
      <c r="P8" s="182">
        <f t="shared" ca="1" si="12"/>
        <v>9.4104861211898356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666.31391399999995</v>
      </c>
      <c r="I9" s="185">
        <f t="shared" ca="1" si="5"/>
        <v>497.07</v>
      </c>
      <c r="J9" s="182">
        <f t="shared" ca="1" si="6"/>
        <v>160.11000000000001</v>
      </c>
      <c r="K9" s="182">
        <f t="shared" ca="1" si="7"/>
        <v>9.1300000000000008</v>
      </c>
      <c r="L9" s="182">
        <f t="shared" ca="1" si="8"/>
        <v>0</v>
      </c>
      <c r="M9" s="183">
        <f t="shared" ca="1" si="9"/>
        <v>666.31000000000006</v>
      </c>
      <c r="N9" s="181">
        <f t="shared" ca="1" si="10"/>
        <v>512.34067209855766</v>
      </c>
      <c r="O9" s="182">
        <f t="shared" ca="1" si="11"/>
        <v>165.02879878025243</v>
      </c>
      <c r="P9" s="182">
        <f t="shared" ca="1" si="12"/>
        <v>9.4104861211898356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666.31391399999995</v>
      </c>
      <c r="I10" s="185">
        <f t="shared" ca="1" si="5"/>
        <v>497.07</v>
      </c>
      <c r="J10" s="182">
        <f t="shared" ca="1" si="6"/>
        <v>160.11000000000001</v>
      </c>
      <c r="K10" s="182">
        <f t="shared" ca="1" si="7"/>
        <v>9.1300000000000008</v>
      </c>
      <c r="L10" s="182">
        <f t="shared" ca="1" si="8"/>
        <v>0</v>
      </c>
      <c r="M10" s="183">
        <f t="shared" ca="1" si="9"/>
        <v>666.31000000000006</v>
      </c>
      <c r="N10" s="181">
        <f t="shared" ca="1" si="10"/>
        <v>512.34067209855766</v>
      </c>
      <c r="O10" s="182">
        <f t="shared" ca="1" si="11"/>
        <v>165.02879878025243</v>
      </c>
      <c r="P10" s="182">
        <f t="shared" ca="1" si="12"/>
        <v>9.4104861211898356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666.31391399999995</v>
      </c>
      <c r="I11" s="185">
        <f t="shared" ca="1" si="5"/>
        <v>497.07</v>
      </c>
      <c r="J11" s="182">
        <f t="shared" ca="1" si="6"/>
        <v>160.11000000000001</v>
      </c>
      <c r="K11" s="182">
        <f t="shared" ca="1" si="7"/>
        <v>9.1300000000000008</v>
      </c>
      <c r="L11" s="182">
        <f t="shared" ca="1" si="8"/>
        <v>0</v>
      </c>
      <c r="M11" s="183">
        <f t="shared" ca="1" si="9"/>
        <v>666.31000000000006</v>
      </c>
      <c r="N11" s="181">
        <f t="shared" ca="1" si="10"/>
        <v>512.34067209855766</v>
      </c>
      <c r="O11" s="182">
        <f t="shared" ca="1" si="11"/>
        <v>165.02879878025243</v>
      </c>
      <c r="P11" s="182">
        <f t="shared" ca="1" si="12"/>
        <v>9.4104861211898356</v>
      </c>
      <c r="Q11" s="182">
        <f t="shared" ca="1" si="13"/>
        <v>0</v>
      </c>
      <c r="R11" s="183">
        <f t="shared" ca="1" si="14"/>
        <v>686.77995699999985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666.31391399999995</v>
      </c>
      <c r="I12" s="185">
        <f t="shared" ca="1" si="5"/>
        <v>497.07</v>
      </c>
      <c r="J12" s="182">
        <f t="shared" ca="1" si="6"/>
        <v>160.11000000000001</v>
      </c>
      <c r="K12" s="182">
        <f t="shared" ca="1" si="7"/>
        <v>9.1300000000000008</v>
      </c>
      <c r="L12" s="182">
        <f t="shared" ca="1" si="8"/>
        <v>0</v>
      </c>
      <c r="M12" s="183">
        <f t="shared" ca="1" si="9"/>
        <v>666.31000000000006</v>
      </c>
      <c r="N12" s="181">
        <f t="shared" ca="1" si="10"/>
        <v>512.34067209855766</v>
      </c>
      <c r="O12" s="182">
        <f t="shared" ca="1" si="11"/>
        <v>165.02879878025243</v>
      </c>
      <c r="P12" s="182">
        <f t="shared" ca="1" si="12"/>
        <v>9.4104861211898356</v>
      </c>
      <c r="Q12" s="182">
        <f t="shared" ca="1" si="13"/>
        <v>0</v>
      </c>
      <c r="R12" s="183">
        <f t="shared" ca="1" si="14"/>
        <v>686.77995699999985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666.31391399999995</v>
      </c>
      <c r="I13" s="185">
        <f t="shared" ca="1" si="5"/>
        <v>497.07</v>
      </c>
      <c r="J13" s="182">
        <f t="shared" ca="1" si="6"/>
        <v>160.11000000000001</v>
      </c>
      <c r="K13" s="182">
        <f t="shared" ca="1" si="7"/>
        <v>9.1300000000000008</v>
      </c>
      <c r="L13" s="182">
        <f t="shared" ca="1" si="8"/>
        <v>0</v>
      </c>
      <c r="M13" s="183">
        <f t="shared" ca="1" si="9"/>
        <v>666.31000000000006</v>
      </c>
      <c r="N13" s="181">
        <f t="shared" ca="1" si="10"/>
        <v>512.34067209855766</v>
      </c>
      <c r="O13" s="182">
        <f t="shared" ca="1" si="11"/>
        <v>165.02879878025243</v>
      </c>
      <c r="P13" s="182">
        <f t="shared" ca="1" si="12"/>
        <v>9.4104861211898356</v>
      </c>
      <c r="Q13" s="182">
        <f t="shared" ca="1" si="13"/>
        <v>0</v>
      </c>
      <c r="R13" s="183">
        <f t="shared" ca="1" si="14"/>
        <v>686.77995699999985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666.31391399999995</v>
      </c>
      <c r="I14" s="185">
        <f t="shared" ca="1" si="5"/>
        <v>497.07</v>
      </c>
      <c r="J14" s="182">
        <f t="shared" ca="1" si="6"/>
        <v>160.11000000000001</v>
      </c>
      <c r="K14" s="182">
        <f t="shared" ca="1" si="7"/>
        <v>9.1300000000000008</v>
      </c>
      <c r="L14" s="182">
        <f t="shared" ca="1" si="8"/>
        <v>0</v>
      </c>
      <c r="M14" s="183">
        <f t="shared" ca="1" si="9"/>
        <v>666.31000000000006</v>
      </c>
      <c r="N14" s="181">
        <f t="shared" ca="1" si="10"/>
        <v>512.34067209855766</v>
      </c>
      <c r="O14" s="182">
        <f t="shared" ca="1" si="11"/>
        <v>165.02879878025243</v>
      </c>
      <c r="P14" s="182">
        <f t="shared" ca="1" si="12"/>
        <v>9.4104861211898356</v>
      </c>
      <c r="Q14" s="182">
        <f t="shared" ca="1" si="13"/>
        <v>0</v>
      </c>
      <c r="R14" s="183">
        <f t="shared" ca="1" si="14"/>
        <v>686.77995699999985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666.31391399999995</v>
      </c>
      <c r="I15" s="185">
        <f t="shared" ca="1" si="5"/>
        <v>497.07</v>
      </c>
      <c r="J15" s="182">
        <f t="shared" ca="1" si="6"/>
        <v>160.11000000000001</v>
      </c>
      <c r="K15" s="182">
        <f t="shared" ca="1" si="7"/>
        <v>9.1300000000000008</v>
      </c>
      <c r="L15" s="182">
        <f t="shared" ca="1" si="8"/>
        <v>0</v>
      </c>
      <c r="M15" s="183">
        <f t="shared" ca="1" si="9"/>
        <v>666.31000000000006</v>
      </c>
      <c r="N15" s="181">
        <f t="shared" ca="1" si="10"/>
        <v>512.34067209855766</v>
      </c>
      <c r="O15" s="182">
        <f t="shared" ca="1" si="11"/>
        <v>165.02879878025243</v>
      </c>
      <c r="P15" s="182">
        <f t="shared" ca="1" si="12"/>
        <v>9.4104861211898356</v>
      </c>
      <c r="Q15" s="182">
        <f t="shared" ca="1" si="13"/>
        <v>0</v>
      </c>
      <c r="R15" s="183">
        <f t="shared" ca="1" si="14"/>
        <v>686.77995699999985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666.31391399999995</v>
      </c>
      <c r="I16" s="185">
        <f t="shared" ca="1" si="5"/>
        <v>497.07</v>
      </c>
      <c r="J16" s="182">
        <f t="shared" ca="1" si="6"/>
        <v>160.11000000000001</v>
      </c>
      <c r="K16" s="182">
        <f t="shared" ca="1" si="7"/>
        <v>9.1300000000000008</v>
      </c>
      <c r="L16" s="182">
        <f t="shared" ca="1" si="8"/>
        <v>0</v>
      </c>
      <c r="M16" s="183">
        <f t="shared" ca="1" si="9"/>
        <v>666.31000000000006</v>
      </c>
      <c r="N16" s="181">
        <f t="shared" ca="1" si="10"/>
        <v>512.34067209855766</v>
      </c>
      <c r="O16" s="182">
        <f t="shared" ca="1" si="11"/>
        <v>165.02879878025243</v>
      </c>
      <c r="P16" s="182">
        <f t="shared" ca="1" si="12"/>
        <v>9.4104861211898356</v>
      </c>
      <c r="Q16" s="182">
        <f t="shared" ca="1" si="13"/>
        <v>0</v>
      </c>
      <c r="R16" s="183">
        <f t="shared" ca="1" si="14"/>
        <v>686.77995699999985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666.31391399999995</v>
      </c>
      <c r="I17" s="185">
        <f t="shared" ca="1" si="5"/>
        <v>497.07</v>
      </c>
      <c r="J17" s="182">
        <f t="shared" ca="1" si="6"/>
        <v>160.11000000000001</v>
      </c>
      <c r="K17" s="182">
        <f t="shared" ca="1" si="7"/>
        <v>9.1300000000000008</v>
      </c>
      <c r="L17" s="182">
        <f t="shared" ca="1" si="8"/>
        <v>0</v>
      </c>
      <c r="M17" s="183">
        <f t="shared" ca="1" si="9"/>
        <v>666.31000000000006</v>
      </c>
      <c r="N17" s="181">
        <f t="shared" ca="1" si="10"/>
        <v>512.34067209855766</v>
      </c>
      <c r="O17" s="182">
        <f t="shared" ca="1" si="11"/>
        <v>165.02879878025243</v>
      </c>
      <c r="P17" s="182">
        <f t="shared" ca="1" si="12"/>
        <v>9.4104861211898356</v>
      </c>
      <c r="Q17" s="182">
        <f t="shared" ca="1" si="13"/>
        <v>0</v>
      </c>
      <c r="R17" s="183">
        <f t="shared" ca="1" si="14"/>
        <v>686.77995699999985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686.77995699999997</v>
      </c>
      <c r="H18" s="184">
        <f t="shared" ca="1" si="2"/>
        <v>666.31391399999995</v>
      </c>
      <c r="I18" s="185">
        <f t="shared" ca="1" si="5"/>
        <v>497.07</v>
      </c>
      <c r="J18" s="182">
        <f t="shared" ca="1" si="6"/>
        <v>160.11000000000001</v>
      </c>
      <c r="K18" s="182">
        <f t="shared" ca="1" si="7"/>
        <v>9.1300000000000008</v>
      </c>
      <c r="L18" s="182">
        <f t="shared" ca="1" si="8"/>
        <v>0</v>
      </c>
      <c r="M18" s="183">
        <f t="shared" ca="1" si="9"/>
        <v>666.31000000000006</v>
      </c>
      <c r="N18" s="181">
        <f t="shared" ca="1" si="10"/>
        <v>512.34067209855766</v>
      </c>
      <c r="O18" s="182">
        <f t="shared" ca="1" si="11"/>
        <v>165.02879878025243</v>
      </c>
      <c r="P18" s="182">
        <f t="shared" ca="1" si="12"/>
        <v>9.4104861211898356</v>
      </c>
      <c r="Q18" s="182">
        <f t="shared" ca="1" si="13"/>
        <v>0</v>
      </c>
      <c r="R18" s="183">
        <f t="shared" ca="1" si="14"/>
        <v>686.77995699999985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686.77995699999997</v>
      </c>
      <c r="H19" s="184">
        <f t="shared" ca="1" si="2"/>
        <v>666.31391399999995</v>
      </c>
      <c r="I19" s="185">
        <f t="shared" ca="1" si="5"/>
        <v>497.07</v>
      </c>
      <c r="J19" s="182">
        <f t="shared" ca="1" si="6"/>
        <v>160.11000000000001</v>
      </c>
      <c r="K19" s="182">
        <f t="shared" ca="1" si="7"/>
        <v>9.1300000000000008</v>
      </c>
      <c r="L19" s="182">
        <f t="shared" ca="1" si="8"/>
        <v>0</v>
      </c>
      <c r="M19" s="183">
        <f t="shared" ca="1" si="9"/>
        <v>666.31000000000006</v>
      </c>
      <c r="N19" s="181">
        <f t="shared" ca="1" si="10"/>
        <v>512.34067209855766</v>
      </c>
      <c r="O19" s="182">
        <f t="shared" ca="1" si="11"/>
        <v>165.02879878025243</v>
      </c>
      <c r="P19" s="182">
        <f t="shared" ca="1" si="12"/>
        <v>9.4104861211898356</v>
      </c>
      <c r="Q19" s="182">
        <f t="shared" ca="1" si="13"/>
        <v>0</v>
      </c>
      <c r="R19" s="183">
        <f t="shared" ca="1" si="14"/>
        <v>686.77995699999985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686.77995699999997</v>
      </c>
      <c r="H20" s="184">
        <f t="shared" ca="1" si="2"/>
        <v>666.31391399999995</v>
      </c>
      <c r="I20" s="185">
        <f t="shared" ca="1" si="5"/>
        <v>497.07</v>
      </c>
      <c r="J20" s="182">
        <f t="shared" ca="1" si="6"/>
        <v>160.11000000000001</v>
      </c>
      <c r="K20" s="182">
        <f t="shared" ca="1" si="7"/>
        <v>9.1300000000000008</v>
      </c>
      <c r="L20" s="182">
        <f t="shared" ca="1" si="8"/>
        <v>0</v>
      </c>
      <c r="M20" s="183">
        <f t="shared" ca="1" si="9"/>
        <v>666.31000000000006</v>
      </c>
      <c r="N20" s="181">
        <f t="shared" ca="1" si="10"/>
        <v>512.34067209855766</v>
      </c>
      <c r="O20" s="182">
        <f t="shared" ca="1" si="11"/>
        <v>165.02879878025243</v>
      </c>
      <c r="P20" s="182">
        <f t="shared" ca="1" si="12"/>
        <v>9.4104861211898356</v>
      </c>
      <c r="Q20" s="182">
        <f t="shared" ca="1" si="13"/>
        <v>0</v>
      </c>
      <c r="R20" s="183">
        <f t="shared" ca="1" si="14"/>
        <v>686.77995699999985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686.77995699999997</v>
      </c>
      <c r="H21" s="184">
        <f t="shared" ca="1" si="2"/>
        <v>666.31391399999995</v>
      </c>
      <c r="I21" s="185">
        <f t="shared" ca="1" si="5"/>
        <v>497.07</v>
      </c>
      <c r="J21" s="182">
        <f t="shared" ca="1" si="6"/>
        <v>160.11000000000001</v>
      </c>
      <c r="K21" s="182">
        <f t="shared" ca="1" si="7"/>
        <v>9.1300000000000008</v>
      </c>
      <c r="L21" s="182">
        <f t="shared" ca="1" si="8"/>
        <v>0</v>
      </c>
      <c r="M21" s="183">
        <f t="shared" ca="1" si="9"/>
        <v>666.31000000000006</v>
      </c>
      <c r="N21" s="181">
        <f t="shared" ca="1" si="10"/>
        <v>512.34067209855766</v>
      </c>
      <c r="O21" s="182">
        <f t="shared" ca="1" si="11"/>
        <v>165.02879878025243</v>
      </c>
      <c r="P21" s="182">
        <f t="shared" ca="1" si="12"/>
        <v>9.4104861211898356</v>
      </c>
      <c r="Q21" s="182">
        <f t="shared" ca="1" si="13"/>
        <v>0</v>
      </c>
      <c r="R21" s="183">
        <f t="shared" ca="1" si="14"/>
        <v>686.77995699999985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646.44209999999998</v>
      </c>
      <c r="H22" s="184">
        <f t="shared" ca="1" si="2"/>
        <v>627.17812500000002</v>
      </c>
      <c r="I22" s="185">
        <f t="shared" ca="1" si="5"/>
        <v>457.94</v>
      </c>
      <c r="J22" s="182">
        <f t="shared" ca="1" si="6"/>
        <v>160.11000000000001</v>
      </c>
      <c r="K22" s="182">
        <f t="shared" ca="1" si="7"/>
        <v>9.1300000000000008</v>
      </c>
      <c r="L22" s="182">
        <f t="shared" ca="1" si="8"/>
        <v>0</v>
      </c>
      <c r="M22" s="183">
        <f t="shared" ca="1" si="9"/>
        <v>627.17999999999995</v>
      </c>
      <c r="N22" s="181">
        <f t="shared" ca="1" si="10"/>
        <v>472.00436122644214</v>
      </c>
      <c r="O22" s="182">
        <f t="shared" ca="1" si="11"/>
        <v>165.02733606141777</v>
      </c>
      <c r="P22" s="182">
        <f t="shared" ca="1" si="12"/>
        <v>9.4104027121400549</v>
      </c>
      <c r="Q22" s="182">
        <f t="shared" ca="1" si="13"/>
        <v>0</v>
      </c>
      <c r="R22" s="183">
        <f t="shared" ca="1" si="14"/>
        <v>646.44209999999998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535.44209999999998</v>
      </c>
      <c r="H23" s="184">
        <f t="shared" ca="1" si="2"/>
        <v>519.48592499999995</v>
      </c>
      <c r="I23" s="185">
        <f t="shared" ca="1" si="5"/>
        <v>350.25</v>
      </c>
      <c r="J23" s="182">
        <f t="shared" ca="1" si="6"/>
        <v>160.11000000000001</v>
      </c>
      <c r="K23" s="182">
        <f t="shared" ca="1" si="7"/>
        <v>9.1300000000000008</v>
      </c>
      <c r="L23" s="182">
        <f t="shared" ca="1" si="8"/>
        <v>0</v>
      </c>
      <c r="M23" s="183">
        <f t="shared" ca="1" si="9"/>
        <v>519.49</v>
      </c>
      <c r="N23" s="181">
        <f t="shared" ca="1" si="10"/>
        <v>361.00520804057822</v>
      </c>
      <c r="O23" s="182">
        <f t="shared" ca="1" si="11"/>
        <v>165.02653493041251</v>
      </c>
      <c r="P23" s="182">
        <f t="shared" ca="1" si="12"/>
        <v>9.4103570290092211</v>
      </c>
      <c r="Q23" s="182">
        <f t="shared" ca="1" si="13"/>
        <v>0</v>
      </c>
      <c r="R23" s="183">
        <f t="shared" ca="1" si="14"/>
        <v>535.44209999999998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518.44209999999998</v>
      </c>
      <c r="H24" s="184">
        <f t="shared" ca="1" si="2"/>
        <v>502.992525</v>
      </c>
      <c r="I24" s="185">
        <f t="shared" ca="1" si="5"/>
        <v>333.75</v>
      </c>
      <c r="J24" s="182">
        <f t="shared" ca="1" si="6"/>
        <v>160.11000000000001</v>
      </c>
      <c r="K24" s="182">
        <f t="shared" ca="1" si="7"/>
        <v>9.1300000000000008</v>
      </c>
      <c r="L24" s="182">
        <f t="shared" ca="1" si="8"/>
        <v>0</v>
      </c>
      <c r="M24" s="183">
        <f t="shared" ca="1" si="9"/>
        <v>502.99</v>
      </c>
      <c r="N24" s="181">
        <f t="shared" ca="1" si="10"/>
        <v>344.0029640251297</v>
      </c>
      <c r="O24" s="182">
        <f t="shared" ca="1" si="11"/>
        <v>165.02865788783078</v>
      </c>
      <c r="P24" s="182">
        <f t="shared" ca="1" si="12"/>
        <v>9.4104780870395039</v>
      </c>
      <c r="Q24" s="182">
        <f t="shared" ca="1" si="13"/>
        <v>0</v>
      </c>
      <c r="R24" s="183">
        <f t="shared" ca="1" si="14"/>
        <v>518.44209999999998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487.44209999999998</v>
      </c>
      <c r="H25" s="184">
        <f t="shared" ca="1" si="2"/>
        <v>472.91632499999997</v>
      </c>
      <c r="I25" s="185">
        <f t="shared" ca="1" si="5"/>
        <v>303.68</v>
      </c>
      <c r="J25" s="182">
        <f t="shared" ca="1" si="6"/>
        <v>160.11000000000001</v>
      </c>
      <c r="K25" s="182">
        <f t="shared" ca="1" si="7"/>
        <v>9.1300000000000008</v>
      </c>
      <c r="L25" s="182">
        <f t="shared" ca="1" si="8"/>
        <v>0</v>
      </c>
      <c r="M25" s="183">
        <f t="shared" ca="1" si="9"/>
        <v>472.92</v>
      </c>
      <c r="N25" s="181">
        <f t="shared" ca="1" si="10"/>
        <v>313.00519522963714</v>
      </c>
      <c r="O25" s="182">
        <f t="shared" ca="1" si="11"/>
        <v>165.02654705024108</v>
      </c>
      <c r="P25" s="182">
        <f t="shared" ca="1" si="12"/>
        <v>9.4103577201217981</v>
      </c>
      <c r="Q25" s="182">
        <f t="shared" ca="1" si="13"/>
        <v>0</v>
      </c>
      <c r="R25" s="183">
        <f t="shared" ca="1" si="14"/>
        <v>487.44210000000004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454.44209999999998</v>
      </c>
      <c r="H26" s="184">
        <f t="shared" ca="1" si="2"/>
        <v>440.89972499999999</v>
      </c>
      <c r="I26" s="185">
        <f t="shared" ca="1" si="5"/>
        <v>271.66000000000003</v>
      </c>
      <c r="J26" s="182">
        <f t="shared" ca="1" si="6"/>
        <v>160.11000000000001</v>
      </c>
      <c r="K26" s="182">
        <f t="shared" ca="1" si="7"/>
        <v>9.1300000000000008</v>
      </c>
      <c r="L26" s="182">
        <f t="shared" ca="1" si="8"/>
        <v>0</v>
      </c>
      <c r="M26" s="183">
        <f t="shared" ca="1" si="9"/>
        <v>440.90000000000003</v>
      </c>
      <c r="N26" s="181">
        <f t="shared" ca="1" si="10"/>
        <v>280.00394848264915</v>
      </c>
      <c r="O26" s="182">
        <f t="shared" ca="1" si="11"/>
        <v>165.02772653889772</v>
      </c>
      <c r="P26" s="182">
        <f t="shared" ca="1" si="12"/>
        <v>9.4104249784531664</v>
      </c>
      <c r="Q26" s="182">
        <f t="shared" ca="1" si="13"/>
        <v>0</v>
      </c>
      <c r="R26" s="183">
        <f t="shared" ca="1" si="14"/>
        <v>454.4421000000001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455.93960399999997</v>
      </c>
      <c r="H27" s="184">
        <f t="shared" ca="1" si="2"/>
        <v>442.35260399999999</v>
      </c>
      <c r="I27" s="185">
        <f t="shared" ca="1" si="5"/>
        <v>298.24</v>
      </c>
      <c r="J27" s="182">
        <f t="shared" ca="1" si="6"/>
        <v>136.34</v>
      </c>
      <c r="K27" s="182">
        <f t="shared" ca="1" si="7"/>
        <v>7.77</v>
      </c>
      <c r="L27" s="182">
        <f t="shared" ca="1" si="8"/>
        <v>0</v>
      </c>
      <c r="M27" s="183">
        <f t="shared" ca="1" si="9"/>
        <v>442.35</v>
      </c>
      <c r="N27" s="181">
        <f t="shared" ca="1" si="10"/>
        <v>307.40234542095624</v>
      </c>
      <c r="O27" s="182">
        <f t="shared" ca="1" si="11"/>
        <v>140.52855342909459</v>
      </c>
      <c r="P27" s="182">
        <f t="shared" ca="1" si="12"/>
        <v>8.0087051499491348</v>
      </c>
      <c r="Q27" s="182">
        <f t="shared" ca="1" si="13"/>
        <v>0</v>
      </c>
      <c r="R27" s="183">
        <f t="shared" ca="1" si="14"/>
        <v>455.93960399999997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514.60683400000005</v>
      </c>
      <c r="H28" s="184">
        <f t="shared" ca="1" si="2"/>
        <v>499.27154999999999</v>
      </c>
      <c r="I28" s="185">
        <f t="shared" ca="1" si="5"/>
        <v>332.57</v>
      </c>
      <c r="J28" s="182">
        <f t="shared" ca="1" si="6"/>
        <v>157.71</v>
      </c>
      <c r="K28" s="182">
        <f t="shared" ca="1" si="7"/>
        <v>8.99</v>
      </c>
      <c r="L28" s="182">
        <f t="shared" ca="1" si="8"/>
        <v>0</v>
      </c>
      <c r="M28" s="183">
        <f t="shared" ca="1" si="9"/>
        <v>499.27</v>
      </c>
      <c r="N28" s="181">
        <f t="shared" ca="1" si="10"/>
        <v>342.78605721028703</v>
      </c>
      <c r="O28" s="182">
        <f t="shared" ca="1" si="11"/>
        <v>162.55461732156951</v>
      </c>
      <c r="P28" s="182">
        <f t="shared" ca="1" si="12"/>
        <v>9.266159468143492</v>
      </c>
      <c r="Q28" s="182">
        <f t="shared" ca="1" si="13"/>
        <v>0</v>
      </c>
      <c r="R28" s="183">
        <f t="shared" ca="1" si="14"/>
        <v>514.60683400000005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497.44209999999998</v>
      </c>
      <c r="H29" s="184">
        <f t="shared" ca="1" si="2"/>
        <v>482.61832500000003</v>
      </c>
      <c r="I29" s="185">
        <f t="shared" ca="1" si="5"/>
        <v>313.38</v>
      </c>
      <c r="J29" s="182">
        <f t="shared" ca="1" si="6"/>
        <v>160.11000000000001</v>
      </c>
      <c r="K29" s="182">
        <f t="shared" ca="1" si="7"/>
        <v>9.1300000000000008</v>
      </c>
      <c r="L29" s="182">
        <f t="shared" ca="1" si="8"/>
        <v>0</v>
      </c>
      <c r="M29" s="183">
        <f t="shared" ca="1" si="9"/>
        <v>482.62</v>
      </c>
      <c r="N29" s="181">
        <f t="shared" ca="1" si="10"/>
        <v>323.00444510795239</v>
      </c>
      <c r="O29" s="182">
        <f t="shared" ca="1" si="11"/>
        <v>165.02725670506817</v>
      </c>
      <c r="P29" s="182">
        <f t="shared" ca="1" si="12"/>
        <v>9.4103981869794051</v>
      </c>
      <c r="Q29" s="182">
        <f t="shared" ca="1" si="13"/>
        <v>0</v>
      </c>
      <c r="R29" s="183">
        <f t="shared" ca="1" si="14"/>
        <v>497.44209999999998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449.44209999999998</v>
      </c>
      <c r="H30" s="184">
        <f t="shared" ca="1" si="2"/>
        <v>436.04872499999999</v>
      </c>
      <c r="I30" s="185">
        <f t="shared" ca="1" si="5"/>
        <v>266.81</v>
      </c>
      <c r="J30" s="182">
        <f t="shared" ca="1" si="6"/>
        <v>160.11000000000001</v>
      </c>
      <c r="K30" s="182">
        <f t="shared" ca="1" si="7"/>
        <v>9.1300000000000008</v>
      </c>
      <c r="L30" s="182">
        <f t="shared" ca="1" si="8"/>
        <v>0</v>
      </c>
      <c r="M30" s="183">
        <f t="shared" ca="1" si="9"/>
        <v>436.05</v>
      </c>
      <c r="N30" s="181">
        <f t="shared" ca="1" si="10"/>
        <v>275.00434973282876</v>
      </c>
      <c r="O30" s="182">
        <f t="shared" ca="1" si="11"/>
        <v>165.02734693498454</v>
      </c>
      <c r="P30" s="182">
        <f t="shared" ca="1" si="12"/>
        <v>9.4104033321866769</v>
      </c>
      <c r="Q30" s="182">
        <f t="shared" ca="1" si="13"/>
        <v>0</v>
      </c>
      <c r="R30" s="183">
        <f t="shared" ca="1" si="14"/>
        <v>449.44209999999998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444.44209999999998</v>
      </c>
      <c r="H31" s="184">
        <f t="shared" ca="1" si="2"/>
        <v>431.19772499999999</v>
      </c>
      <c r="I31" s="185">
        <f t="shared" ca="1" si="5"/>
        <v>261.95999999999998</v>
      </c>
      <c r="J31" s="182">
        <f t="shared" ca="1" si="6"/>
        <v>160.11000000000001</v>
      </c>
      <c r="K31" s="182">
        <f t="shared" ca="1" si="7"/>
        <v>9.1300000000000008</v>
      </c>
      <c r="L31" s="182">
        <f t="shared" ca="1" si="8"/>
        <v>0</v>
      </c>
      <c r="M31" s="183">
        <f t="shared" ca="1" si="9"/>
        <v>431.2</v>
      </c>
      <c r="N31" s="181">
        <f t="shared" ca="1" si="10"/>
        <v>270.00476000927637</v>
      </c>
      <c r="O31" s="182">
        <f t="shared" ca="1" si="11"/>
        <v>165.02695879174397</v>
      </c>
      <c r="P31" s="182">
        <f t="shared" ca="1" si="12"/>
        <v>9.4103811989795911</v>
      </c>
      <c r="Q31" s="182">
        <f t="shared" ca="1" si="13"/>
        <v>0</v>
      </c>
      <c r="R31" s="183">
        <f t="shared" ca="1" si="14"/>
        <v>444.44209999999993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444.44209999999998</v>
      </c>
      <c r="H32" s="184">
        <f t="shared" ca="1" si="2"/>
        <v>431.19772499999999</v>
      </c>
      <c r="I32" s="185">
        <f t="shared" ca="1" si="5"/>
        <v>261.95999999999998</v>
      </c>
      <c r="J32" s="182">
        <f t="shared" ca="1" si="6"/>
        <v>160.11000000000001</v>
      </c>
      <c r="K32" s="182">
        <f t="shared" ca="1" si="7"/>
        <v>9.1300000000000008</v>
      </c>
      <c r="L32" s="182">
        <f t="shared" ca="1" si="8"/>
        <v>0</v>
      </c>
      <c r="M32" s="183">
        <f t="shared" ca="1" si="9"/>
        <v>431.2</v>
      </c>
      <c r="N32" s="181">
        <f t="shared" ca="1" si="10"/>
        <v>270.00476000927637</v>
      </c>
      <c r="O32" s="182">
        <f t="shared" ca="1" si="11"/>
        <v>165.02695879174397</v>
      </c>
      <c r="P32" s="182">
        <f t="shared" ca="1" si="12"/>
        <v>9.4103811989795911</v>
      </c>
      <c r="Q32" s="182">
        <f t="shared" ca="1" si="13"/>
        <v>0</v>
      </c>
      <c r="R32" s="183">
        <f t="shared" ca="1" si="14"/>
        <v>444.44209999999993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444.44209999999998</v>
      </c>
      <c r="H33" s="184">
        <f t="shared" ca="1" si="2"/>
        <v>431.19772499999999</v>
      </c>
      <c r="I33" s="185">
        <f t="shared" ca="1" si="5"/>
        <v>261.95999999999998</v>
      </c>
      <c r="J33" s="182">
        <f t="shared" ca="1" si="6"/>
        <v>160.11000000000001</v>
      </c>
      <c r="K33" s="182">
        <f t="shared" ca="1" si="7"/>
        <v>9.1300000000000008</v>
      </c>
      <c r="L33" s="182">
        <f t="shared" ca="1" si="8"/>
        <v>0</v>
      </c>
      <c r="M33" s="183">
        <f t="shared" ca="1" si="9"/>
        <v>431.2</v>
      </c>
      <c r="N33" s="181">
        <f t="shared" ca="1" si="10"/>
        <v>270.00476000927637</v>
      </c>
      <c r="O33" s="182">
        <f t="shared" ca="1" si="11"/>
        <v>165.02695879174397</v>
      </c>
      <c r="P33" s="182">
        <f t="shared" ca="1" si="12"/>
        <v>9.4103811989795911</v>
      </c>
      <c r="Q33" s="182">
        <f t="shared" ca="1" si="13"/>
        <v>0</v>
      </c>
      <c r="R33" s="183">
        <f t="shared" ca="1" si="14"/>
        <v>444.44209999999993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444.44209999999998</v>
      </c>
      <c r="H34" s="184">
        <f t="shared" ca="1" si="2"/>
        <v>431.19772499999999</v>
      </c>
      <c r="I34" s="185">
        <f t="shared" ca="1" si="5"/>
        <v>261.95999999999998</v>
      </c>
      <c r="J34" s="182">
        <f t="shared" ca="1" si="6"/>
        <v>160.11000000000001</v>
      </c>
      <c r="K34" s="182">
        <f t="shared" ca="1" si="7"/>
        <v>9.1300000000000008</v>
      </c>
      <c r="L34" s="182">
        <f t="shared" ca="1" si="8"/>
        <v>0</v>
      </c>
      <c r="M34" s="183">
        <f t="shared" ca="1" si="9"/>
        <v>431.2</v>
      </c>
      <c r="N34" s="181">
        <f t="shared" ca="1" si="10"/>
        <v>270.00476000927637</v>
      </c>
      <c r="O34" s="182">
        <f t="shared" ca="1" si="11"/>
        <v>165.02695879174397</v>
      </c>
      <c r="P34" s="182">
        <f t="shared" ca="1" si="12"/>
        <v>9.4103811989795911</v>
      </c>
      <c r="Q34" s="182">
        <f t="shared" ca="1" si="13"/>
        <v>0</v>
      </c>
      <c r="R34" s="183">
        <f t="shared" ca="1" si="14"/>
        <v>444.44209999999993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444.44209999999998</v>
      </c>
      <c r="H35" s="184">
        <f t="shared" ca="1" si="2"/>
        <v>431.19772499999999</v>
      </c>
      <c r="I35" s="185">
        <f t="shared" ca="1" si="5"/>
        <v>261.95999999999998</v>
      </c>
      <c r="J35" s="182">
        <f t="shared" ca="1" si="6"/>
        <v>160.11000000000001</v>
      </c>
      <c r="K35" s="182">
        <f t="shared" ca="1" si="7"/>
        <v>9.1300000000000008</v>
      </c>
      <c r="L35" s="182">
        <f t="shared" ca="1" si="8"/>
        <v>0</v>
      </c>
      <c r="M35" s="183">
        <f t="shared" ca="1" si="9"/>
        <v>431.2</v>
      </c>
      <c r="N35" s="181">
        <f t="shared" ca="1" si="10"/>
        <v>270.00476000927637</v>
      </c>
      <c r="O35" s="182">
        <f t="shared" ca="1" si="11"/>
        <v>165.02695879174397</v>
      </c>
      <c r="P35" s="182">
        <f t="shared" ca="1" si="12"/>
        <v>9.4103811989795911</v>
      </c>
      <c r="Q35" s="182">
        <f t="shared" ca="1" si="13"/>
        <v>0</v>
      </c>
      <c r="R35" s="183">
        <f t="shared" ca="1" si="14"/>
        <v>444.44209999999993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444.44209999999998</v>
      </c>
      <c r="H36" s="184">
        <f t="shared" ca="1" si="2"/>
        <v>431.19772499999999</v>
      </c>
      <c r="I36" s="185">
        <f t="shared" ca="1" si="5"/>
        <v>261.95999999999998</v>
      </c>
      <c r="J36" s="182">
        <f t="shared" ca="1" si="6"/>
        <v>160.11000000000001</v>
      </c>
      <c r="K36" s="182">
        <f t="shared" ca="1" si="7"/>
        <v>9.1300000000000008</v>
      </c>
      <c r="L36" s="182">
        <f t="shared" ca="1" si="8"/>
        <v>0</v>
      </c>
      <c r="M36" s="183">
        <f t="shared" ca="1" si="9"/>
        <v>431.2</v>
      </c>
      <c r="N36" s="181">
        <f t="shared" ca="1" si="10"/>
        <v>270.00476000927637</v>
      </c>
      <c r="O36" s="182">
        <f t="shared" ca="1" si="11"/>
        <v>165.02695879174397</v>
      </c>
      <c r="P36" s="182">
        <f t="shared" ca="1" si="12"/>
        <v>9.4103811989795911</v>
      </c>
      <c r="Q36" s="182">
        <f t="shared" ca="1" si="13"/>
        <v>0</v>
      </c>
      <c r="R36" s="183">
        <f t="shared" ca="1" si="14"/>
        <v>444.44209999999993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444.44209999999998</v>
      </c>
      <c r="H37" s="184">
        <f t="shared" ca="1" si="2"/>
        <v>431.19772499999999</v>
      </c>
      <c r="I37" s="185">
        <f t="shared" ca="1" si="5"/>
        <v>261.95999999999998</v>
      </c>
      <c r="J37" s="182">
        <f t="shared" ca="1" si="6"/>
        <v>160.11000000000001</v>
      </c>
      <c r="K37" s="182">
        <f t="shared" ca="1" si="7"/>
        <v>9.1300000000000008</v>
      </c>
      <c r="L37" s="182">
        <f t="shared" ca="1" si="8"/>
        <v>0</v>
      </c>
      <c r="M37" s="183">
        <f t="shared" ca="1" si="9"/>
        <v>431.2</v>
      </c>
      <c r="N37" s="181">
        <f t="shared" ca="1" si="10"/>
        <v>270.00476000927637</v>
      </c>
      <c r="O37" s="182">
        <f t="shared" ca="1" si="11"/>
        <v>165.02695879174397</v>
      </c>
      <c r="P37" s="182">
        <f t="shared" ca="1" si="12"/>
        <v>9.4103811989795911</v>
      </c>
      <c r="Q37" s="182">
        <f t="shared" ca="1" si="13"/>
        <v>0</v>
      </c>
      <c r="R37" s="183">
        <f t="shared" ca="1" si="14"/>
        <v>444.44209999999993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440.03320000000002</v>
      </c>
      <c r="H38" s="184">
        <f t="shared" ca="1" si="2"/>
        <v>426.92021099999999</v>
      </c>
      <c r="I38" s="185">
        <f t="shared" ca="1" si="5"/>
        <v>261.95999999999998</v>
      </c>
      <c r="J38" s="182">
        <f t="shared" ca="1" si="6"/>
        <v>160.11000000000001</v>
      </c>
      <c r="K38" s="182">
        <f t="shared" ca="1" si="7"/>
        <v>4.8499999999999996</v>
      </c>
      <c r="L38" s="182">
        <f t="shared" ca="1" si="8"/>
        <v>0</v>
      </c>
      <c r="M38" s="183">
        <f t="shared" ca="1" si="9"/>
        <v>426.92</v>
      </c>
      <c r="N38" s="181">
        <f t="shared" ca="1" si="10"/>
        <v>270.00631751147762</v>
      </c>
      <c r="O38" s="182">
        <f t="shared" ca="1" si="11"/>
        <v>165.0279107373747</v>
      </c>
      <c r="P38" s="182">
        <f t="shared" ca="1" si="12"/>
        <v>4.9989717511477565</v>
      </c>
      <c r="Q38" s="182">
        <f t="shared" ca="1" si="13"/>
        <v>0</v>
      </c>
      <c r="R38" s="183">
        <f t="shared" ca="1" si="14"/>
        <v>440.03320000000002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440.03320000000002</v>
      </c>
      <c r="H39" s="184">
        <f t="shared" ca="1" si="2"/>
        <v>426.92021099999999</v>
      </c>
      <c r="I39" s="185">
        <f t="shared" ca="1" si="5"/>
        <v>261.95999999999998</v>
      </c>
      <c r="J39" s="182">
        <f t="shared" ca="1" si="6"/>
        <v>160.11000000000001</v>
      </c>
      <c r="K39" s="182">
        <f t="shared" ca="1" si="7"/>
        <v>4.8499999999999996</v>
      </c>
      <c r="L39" s="182">
        <f t="shared" ca="1" si="8"/>
        <v>0</v>
      </c>
      <c r="M39" s="183">
        <f t="shared" ca="1" si="9"/>
        <v>426.92</v>
      </c>
      <c r="N39" s="181">
        <f t="shared" ca="1" si="10"/>
        <v>270.00631751147762</v>
      </c>
      <c r="O39" s="182">
        <f t="shared" ca="1" si="11"/>
        <v>165.0279107373747</v>
      </c>
      <c r="P39" s="182">
        <f t="shared" ca="1" si="12"/>
        <v>4.9989717511477565</v>
      </c>
      <c r="Q39" s="182">
        <f t="shared" ca="1" si="13"/>
        <v>0</v>
      </c>
      <c r="R39" s="183">
        <f t="shared" ca="1" si="14"/>
        <v>440.03320000000002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444.44209999999998</v>
      </c>
      <c r="H40" s="184">
        <f t="shared" ca="1" si="2"/>
        <v>431.19772499999999</v>
      </c>
      <c r="I40" s="185">
        <f t="shared" ca="1" si="5"/>
        <v>261.95999999999998</v>
      </c>
      <c r="J40" s="182">
        <f t="shared" ca="1" si="6"/>
        <v>160.11000000000001</v>
      </c>
      <c r="K40" s="182">
        <f t="shared" ca="1" si="7"/>
        <v>9.1300000000000008</v>
      </c>
      <c r="L40" s="182">
        <f t="shared" ca="1" si="8"/>
        <v>0</v>
      </c>
      <c r="M40" s="183">
        <f t="shared" ca="1" si="9"/>
        <v>431.2</v>
      </c>
      <c r="N40" s="181">
        <f t="shared" ca="1" si="10"/>
        <v>270.00476000927637</v>
      </c>
      <c r="O40" s="182">
        <f t="shared" ca="1" si="11"/>
        <v>165.02695879174397</v>
      </c>
      <c r="P40" s="182">
        <f t="shared" ca="1" si="12"/>
        <v>9.4103811989795911</v>
      </c>
      <c r="Q40" s="182">
        <f t="shared" ca="1" si="13"/>
        <v>0</v>
      </c>
      <c r="R40" s="183">
        <f t="shared" ca="1" si="14"/>
        <v>444.44209999999993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375.820517</v>
      </c>
      <c r="H41" s="184">
        <f t="shared" ca="1" si="2"/>
        <v>364.62106599999998</v>
      </c>
      <c r="I41" s="185">
        <f t="shared" ca="1" si="5"/>
        <v>270</v>
      </c>
      <c r="J41" s="182">
        <f t="shared" ca="1" si="6"/>
        <v>85.21</v>
      </c>
      <c r="K41" s="182">
        <f t="shared" ca="1" si="7"/>
        <v>9.41</v>
      </c>
      <c r="L41" s="182">
        <f t="shared" ca="1" si="8"/>
        <v>0</v>
      </c>
      <c r="M41" s="183">
        <f t="shared" ca="1" si="9"/>
        <v>364.62</v>
      </c>
      <c r="N41" s="181">
        <f t="shared" ca="1" si="10"/>
        <v>278.29396973869342</v>
      </c>
      <c r="O41" s="182">
        <f t="shared" ca="1" si="11"/>
        <v>87.827515412718753</v>
      </c>
      <c r="P41" s="182">
        <f t="shared" ca="1" si="12"/>
        <v>9.6990318485878255</v>
      </c>
      <c r="Q41" s="182">
        <f t="shared" ca="1" si="13"/>
        <v>0</v>
      </c>
      <c r="R41" s="183">
        <f t="shared" ca="1" si="14"/>
        <v>375.820517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375.820517</v>
      </c>
      <c r="H42" s="184">
        <f t="shared" ca="1" si="2"/>
        <v>364.62106599999998</v>
      </c>
      <c r="I42" s="185">
        <f t="shared" ca="1" si="5"/>
        <v>270</v>
      </c>
      <c r="J42" s="182">
        <f t="shared" ca="1" si="6"/>
        <v>85.21</v>
      </c>
      <c r="K42" s="182">
        <f t="shared" ca="1" si="7"/>
        <v>9.41</v>
      </c>
      <c r="L42" s="182">
        <f t="shared" ca="1" si="8"/>
        <v>0</v>
      </c>
      <c r="M42" s="183">
        <f t="shared" ca="1" si="9"/>
        <v>364.62</v>
      </c>
      <c r="N42" s="181">
        <f t="shared" ca="1" si="10"/>
        <v>278.29396973869342</v>
      </c>
      <c r="O42" s="182">
        <f t="shared" ca="1" si="11"/>
        <v>87.827515412718753</v>
      </c>
      <c r="P42" s="182">
        <f t="shared" ca="1" si="12"/>
        <v>9.6990318485878255</v>
      </c>
      <c r="Q42" s="182">
        <f t="shared" ca="1" si="13"/>
        <v>0</v>
      </c>
      <c r="R42" s="183">
        <f t="shared" ca="1" si="14"/>
        <v>375.820517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375.820517</v>
      </c>
      <c r="H43" s="184">
        <f t="shared" ca="1" si="2"/>
        <v>364.62106599999998</v>
      </c>
      <c r="I43" s="185">
        <f t="shared" ca="1" si="5"/>
        <v>257.60000000000002</v>
      </c>
      <c r="J43" s="182">
        <f t="shared" ca="1" si="6"/>
        <v>98.04</v>
      </c>
      <c r="K43" s="182">
        <f t="shared" ca="1" si="7"/>
        <v>8.98</v>
      </c>
      <c r="L43" s="182">
        <f t="shared" ca="1" si="8"/>
        <v>0</v>
      </c>
      <c r="M43" s="183">
        <f t="shared" ca="1" si="9"/>
        <v>364.62000000000006</v>
      </c>
      <c r="N43" s="181">
        <f t="shared" ca="1" si="10"/>
        <v>265.51304146563541</v>
      </c>
      <c r="O43" s="182">
        <f t="shared" ca="1" si="11"/>
        <v>101.05162494289947</v>
      </c>
      <c r="P43" s="182">
        <f t="shared" ca="1" si="12"/>
        <v>9.2558505914650855</v>
      </c>
      <c r="Q43" s="182">
        <f t="shared" ca="1" si="13"/>
        <v>0</v>
      </c>
      <c r="R43" s="183">
        <f t="shared" ca="1" si="14"/>
        <v>375.820517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375.820517</v>
      </c>
      <c r="H44" s="184">
        <f t="shared" ca="1" si="2"/>
        <v>364.62106599999998</v>
      </c>
      <c r="I44" s="185">
        <f t="shared" ca="1" si="5"/>
        <v>257.60000000000002</v>
      </c>
      <c r="J44" s="182">
        <f t="shared" ca="1" si="6"/>
        <v>98.04</v>
      </c>
      <c r="K44" s="182">
        <f t="shared" ca="1" si="7"/>
        <v>8.98</v>
      </c>
      <c r="L44" s="182">
        <f t="shared" ca="1" si="8"/>
        <v>0</v>
      </c>
      <c r="M44" s="183">
        <f t="shared" ca="1" si="9"/>
        <v>364.62000000000006</v>
      </c>
      <c r="N44" s="181">
        <f t="shared" ca="1" si="10"/>
        <v>265.51304146563541</v>
      </c>
      <c r="O44" s="182">
        <f t="shared" ca="1" si="11"/>
        <v>101.05162494289947</v>
      </c>
      <c r="P44" s="182">
        <f t="shared" ca="1" si="12"/>
        <v>9.2558505914650855</v>
      </c>
      <c r="Q44" s="182">
        <f t="shared" ca="1" si="13"/>
        <v>0</v>
      </c>
      <c r="R44" s="183">
        <f t="shared" ca="1" si="14"/>
        <v>375.820517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376.11466100000001</v>
      </c>
      <c r="H45" s="184">
        <f t="shared" ca="1" si="2"/>
        <v>364.90644400000002</v>
      </c>
      <c r="I45" s="185">
        <f t="shared" ca="1" si="5"/>
        <v>270</v>
      </c>
      <c r="J45" s="182">
        <f t="shared" ca="1" si="6"/>
        <v>85.5</v>
      </c>
      <c r="K45" s="182">
        <f t="shared" ca="1" si="7"/>
        <v>9.41</v>
      </c>
      <c r="L45" s="182">
        <f t="shared" ca="1" si="8"/>
        <v>0</v>
      </c>
      <c r="M45" s="183">
        <f t="shared" ca="1" si="9"/>
        <v>364.91</v>
      </c>
      <c r="N45" s="181">
        <f t="shared" ca="1" si="10"/>
        <v>278.29042358389745</v>
      </c>
      <c r="O45" s="182">
        <f t="shared" ca="1" si="11"/>
        <v>88.125300801567519</v>
      </c>
      <c r="P45" s="182">
        <f t="shared" ca="1" si="12"/>
        <v>9.6989366145350928</v>
      </c>
      <c r="Q45" s="182">
        <f t="shared" ca="1" si="13"/>
        <v>0</v>
      </c>
      <c r="R45" s="183">
        <f t="shared" ca="1" si="14"/>
        <v>376.11466100000007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376.11466100000001</v>
      </c>
      <c r="H46" s="184">
        <f t="shared" ca="1" si="2"/>
        <v>364.90644400000002</v>
      </c>
      <c r="I46" s="185">
        <f t="shared" ca="1" si="5"/>
        <v>270</v>
      </c>
      <c r="J46" s="182">
        <f t="shared" ca="1" si="6"/>
        <v>85.5</v>
      </c>
      <c r="K46" s="182">
        <f t="shared" ca="1" si="7"/>
        <v>9.41</v>
      </c>
      <c r="L46" s="182">
        <f t="shared" ca="1" si="8"/>
        <v>0</v>
      </c>
      <c r="M46" s="183">
        <f t="shared" ca="1" si="9"/>
        <v>364.91</v>
      </c>
      <c r="N46" s="181">
        <f t="shared" ca="1" si="10"/>
        <v>278.29042358389745</v>
      </c>
      <c r="O46" s="182">
        <f t="shared" ca="1" si="11"/>
        <v>88.125300801567519</v>
      </c>
      <c r="P46" s="182">
        <f t="shared" ca="1" si="12"/>
        <v>9.6989366145350928</v>
      </c>
      <c r="Q46" s="182">
        <f t="shared" ca="1" si="13"/>
        <v>0</v>
      </c>
      <c r="R46" s="183">
        <f t="shared" ca="1" si="14"/>
        <v>376.11466100000007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376.11466100000001</v>
      </c>
      <c r="H47" s="184">
        <f t="shared" ca="1" si="2"/>
        <v>364.90644400000002</v>
      </c>
      <c r="I47" s="185">
        <f t="shared" ca="1" si="5"/>
        <v>270</v>
      </c>
      <c r="J47" s="182">
        <f t="shared" ca="1" si="6"/>
        <v>85.5</v>
      </c>
      <c r="K47" s="182">
        <f t="shared" ca="1" si="7"/>
        <v>9.41</v>
      </c>
      <c r="L47" s="182">
        <f t="shared" ca="1" si="8"/>
        <v>0</v>
      </c>
      <c r="M47" s="183">
        <f t="shared" ca="1" si="9"/>
        <v>364.91</v>
      </c>
      <c r="N47" s="181">
        <f t="shared" ca="1" si="10"/>
        <v>278.29042358389745</v>
      </c>
      <c r="O47" s="182">
        <f t="shared" ca="1" si="11"/>
        <v>88.125300801567519</v>
      </c>
      <c r="P47" s="182">
        <f t="shared" ca="1" si="12"/>
        <v>9.6989366145350928</v>
      </c>
      <c r="Q47" s="182">
        <f t="shared" ca="1" si="13"/>
        <v>0</v>
      </c>
      <c r="R47" s="183">
        <f t="shared" ca="1" si="14"/>
        <v>376.11466100000007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362.60890000000001</v>
      </c>
      <c r="H48" s="184">
        <f t="shared" ca="1" si="2"/>
        <v>351.803155</v>
      </c>
      <c r="I48" s="185">
        <f t="shared" ca="1" si="5"/>
        <v>261.95</v>
      </c>
      <c r="J48" s="182">
        <f t="shared" ca="1" si="6"/>
        <v>80.72</v>
      </c>
      <c r="K48" s="182">
        <f t="shared" ca="1" si="7"/>
        <v>9.1300000000000008</v>
      </c>
      <c r="L48" s="182">
        <f t="shared" ca="1" si="8"/>
        <v>0</v>
      </c>
      <c r="M48" s="183">
        <f t="shared" ca="1" si="9"/>
        <v>351.79999999999995</v>
      </c>
      <c r="N48" s="181">
        <f t="shared" ca="1" si="10"/>
        <v>269.99829833712334</v>
      </c>
      <c r="O48" s="182">
        <f t="shared" ca="1" si="11"/>
        <v>83.200086435474688</v>
      </c>
      <c r="P48" s="182">
        <f t="shared" ca="1" si="12"/>
        <v>9.4105152274019339</v>
      </c>
      <c r="Q48" s="182">
        <f t="shared" ca="1" si="13"/>
        <v>0</v>
      </c>
      <c r="R48" s="183">
        <f t="shared" ca="1" si="14"/>
        <v>362.60890000000001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362.60890000000001</v>
      </c>
      <c r="H49" s="184">
        <f t="shared" ca="1" si="2"/>
        <v>351.803155</v>
      </c>
      <c r="I49" s="185">
        <f t="shared" ca="1" si="5"/>
        <v>261.95</v>
      </c>
      <c r="J49" s="182">
        <f t="shared" ca="1" si="6"/>
        <v>80.72</v>
      </c>
      <c r="K49" s="182">
        <f t="shared" ca="1" si="7"/>
        <v>9.1300000000000008</v>
      </c>
      <c r="L49" s="182">
        <f t="shared" ca="1" si="8"/>
        <v>0</v>
      </c>
      <c r="M49" s="183">
        <f t="shared" ca="1" si="9"/>
        <v>351.79999999999995</v>
      </c>
      <c r="N49" s="181">
        <f t="shared" ca="1" si="10"/>
        <v>269.99829833712334</v>
      </c>
      <c r="O49" s="182">
        <f t="shared" ca="1" si="11"/>
        <v>83.200086435474688</v>
      </c>
      <c r="P49" s="182">
        <f t="shared" ca="1" si="12"/>
        <v>9.4105152274019339</v>
      </c>
      <c r="Q49" s="182">
        <f t="shared" ca="1" si="13"/>
        <v>0</v>
      </c>
      <c r="R49" s="183">
        <f t="shared" ca="1" si="14"/>
        <v>362.60890000000001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362.60890000000001</v>
      </c>
      <c r="H50" s="184">
        <f t="shared" ca="1" si="2"/>
        <v>351.803155</v>
      </c>
      <c r="I50" s="185">
        <f t="shared" ca="1" si="5"/>
        <v>261.95</v>
      </c>
      <c r="J50" s="182">
        <f t="shared" ca="1" si="6"/>
        <v>80.72</v>
      </c>
      <c r="K50" s="182">
        <f t="shared" ca="1" si="7"/>
        <v>9.1300000000000008</v>
      </c>
      <c r="L50" s="182">
        <f t="shared" ca="1" si="8"/>
        <v>0</v>
      </c>
      <c r="M50" s="183">
        <f t="shared" ca="1" si="9"/>
        <v>351.79999999999995</v>
      </c>
      <c r="N50" s="181">
        <f t="shared" ca="1" si="10"/>
        <v>269.99829833712334</v>
      </c>
      <c r="O50" s="182">
        <f t="shared" ca="1" si="11"/>
        <v>83.200086435474688</v>
      </c>
      <c r="P50" s="182">
        <f t="shared" ca="1" si="12"/>
        <v>9.4105152274019339</v>
      </c>
      <c r="Q50" s="182">
        <f t="shared" ca="1" si="13"/>
        <v>0</v>
      </c>
      <c r="R50" s="183">
        <f t="shared" ca="1" si="14"/>
        <v>362.60890000000001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362.60890000000001</v>
      </c>
      <c r="H51" s="184">
        <f t="shared" ca="1" si="2"/>
        <v>351.803155</v>
      </c>
      <c r="I51" s="185">
        <f t="shared" ca="1" si="5"/>
        <v>261.95</v>
      </c>
      <c r="J51" s="182">
        <f t="shared" ca="1" si="6"/>
        <v>80.72</v>
      </c>
      <c r="K51" s="182">
        <f t="shared" ca="1" si="7"/>
        <v>9.1300000000000008</v>
      </c>
      <c r="L51" s="182">
        <f t="shared" ca="1" si="8"/>
        <v>0</v>
      </c>
      <c r="M51" s="183">
        <f t="shared" ca="1" si="9"/>
        <v>351.79999999999995</v>
      </c>
      <c r="N51" s="181">
        <f t="shared" ca="1" si="10"/>
        <v>269.99829833712334</v>
      </c>
      <c r="O51" s="182">
        <f t="shared" ca="1" si="11"/>
        <v>83.200086435474688</v>
      </c>
      <c r="P51" s="182">
        <f t="shared" ca="1" si="12"/>
        <v>9.4105152274019339</v>
      </c>
      <c r="Q51" s="182">
        <f t="shared" ca="1" si="13"/>
        <v>0</v>
      </c>
      <c r="R51" s="183">
        <f t="shared" ca="1" si="14"/>
        <v>362.60890000000001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362.60890000000001</v>
      </c>
      <c r="H52" s="184">
        <f t="shared" ca="1" si="2"/>
        <v>351.803155</v>
      </c>
      <c r="I52" s="185">
        <f t="shared" ca="1" si="5"/>
        <v>261.95</v>
      </c>
      <c r="J52" s="182">
        <f t="shared" ca="1" si="6"/>
        <v>80.72</v>
      </c>
      <c r="K52" s="182">
        <f t="shared" ca="1" si="7"/>
        <v>9.1300000000000008</v>
      </c>
      <c r="L52" s="182">
        <f t="shared" ca="1" si="8"/>
        <v>0</v>
      </c>
      <c r="M52" s="183">
        <f t="shared" ca="1" si="9"/>
        <v>351.79999999999995</v>
      </c>
      <c r="N52" s="181">
        <f t="shared" ca="1" si="10"/>
        <v>269.99829833712334</v>
      </c>
      <c r="O52" s="182">
        <f t="shared" ca="1" si="11"/>
        <v>83.200086435474688</v>
      </c>
      <c r="P52" s="182">
        <f t="shared" ca="1" si="12"/>
        <v>9.4105152274019339</v>
      </c>
      <c r="Q52" s="182">
        <f t="shared" ca="1" si="13"/>
        <v>0</v>
      </c>
      <c r="R52" s="183">
        <f t="shared" ca="1" si="14"/>
        <v>362.60890000000001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362.60890000000001</v>
      </c>
      <c r="H53" s="184">
        <f t="shared" ca="1" si="2"/>
        <v>351.803155</v>
      </c>
      <c r="I53" s="185">
        <f t="shared" ca="1" si="5"/>
        <v>261.95</v>
      </c>
      <c r="J53" s="182">
        <f t="shared" ca="1" si="6"/>
        <v>80.72</v>
      </c>
      <c r="K53" s="182">
        <f t="shared" ca="1" si="7"/>
        <v>9.1300000000000008</v>
      </c>
      <c r="L53" s="182">
        <f t="shared" ca="1" si="8"/>
        <v>0</v>
      </c>
      <c r="M53" s="183">
        <f t="shared" ca="1" si="9"/>
        <v>351.79999999999995</v>
      </c>
      <c r="N53" s="181">
        <f t="shared" ca="1" si="10"/>
        <v>269.99829833712334</v>
      </c>
      <c r="O53" s="182">
        <f t="shared" ca="1" si="11"/>
        <v>83.200086435474688</v>
      </c>
      <c r="P53" s="182">
        <f t="shared" ca="1" si="12"/>
        <v>9.4105152274019339</v>
      </c>
      <c r="Q53" s="182">
        <f t="shared" ca="1" si="13"/>
        <v>0</v>
      </c>
      <c r="R53" s="183">
        <f t="shared" ca="1" si="14"/>
        <v>362.60890000000001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362.60890000000001</v>
      </c>
      <c r="H54" s="184">
        <f t="shared" ca="1" si="2"/>
        <v>351.803155</v>
      </c>
      <c r="I54" s="185">
        <f t="shared" ca="1" si="5"/>
        <v>261.95</v>
      </c>
      <c r="J54" s="182">
        <f t="shared" ca="1" si="6"/>
        <v>80.72</v>
      </c>
      <c r="K54" s="182">
        <f t="shared" ca="1" si="7"/>
        <v>9.1300000000000008</v>
      </c>
      <c r="L54" s="182">
        <f t="shared" ca="1" si="8"/>
        <v>0</v>
      </c>
      <c r="M54" s="183">
        <f t="shared" ca="1" si="9"/>
        <v>351.79999999999995</v>
      </c>
      <c r="N54" s="181">
        <f t="shared" ca="1" si="10"/>
        <v>269.99829833712334</v>
      </c>
      <c r="O54" s="182">
        <f t="shared" ca="1" si="11"/>
        <v>83.200086435474688</v>
      </c>
      <c r="P54" s="182">
        <f t="shared" ca="1" si="12"/>
        <v>9.4105152274019339</v>
      </c>
      <c r="Q54" s="182">
        <f t="shared" ca="1" si="13"/>
        <v>0</v>
      </c>
      <c r="R54" s="183">
        <f t="shared" ca="1" si="14"/>
        <v>362.60890000000001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369.79353800000001</v>
      </c>
      <c r="H55" s="184">
        <f t="shared" ca="1" si="2"/>
        <v>358.77369099999999</v>
      </c>
      <c r="I55" s="185">
        <f t="shared" ca="1" si="5"/>
        <v>267.14</v>
      </c>
      <c r="J55" s="182">
        <f t="shared" ca="1" si="6"/>
        <v>82.32</v>
      </c>
      <c r="K55" s="182">
        <f t="shared" ca="1" si="7"/>
        <v>9.31</v>
      </c>
      <c r="L55" s="182">
        <f t="shared" ca="1" si="8"/>
        <v>0</v>
      </c>
      <c r="M55" s="183">
        <f t="shared" ca="1" si="9"/>
        <v>358.77</v>
      </c>
      <c r="N55" s="181">
        <f t="shared" ca="1" si="10"/>
        <v>275.34812203171947</v>
      </c>
      <c r="O55" s="182">
        <f t="shared" ca="1" si="11"/>
        <v>84.849357661342921</v>
      </c>
      <c r="P55" s="182">
        <f t="shared" ca="1" si="12"/>
        <v>9.5960583069375947</v>
      </c>
      <c r="Q55" s="182">
        <f t="shared" ca="1" si="13"/>
        <v>0</v>
      </c>
      <c r="R55" s="183">
        <f t="shared" ca="1" si="14"/>
        <v>369.79353800000001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369.79353800000001</v>
      </c>
      <c r="H56" s="184">
        <f t="shared" ca="1" si="2"/>
        <v>358.77369099999999</v>
      </c>
      <c r="I56" s="185">
        <f t="shared" ca="1" si="5"/>
        <v>267.14</v>
      </c>
      <c r="J56" s="182">
        <f t="shared" ca="1" si="6"/>
        <v>82.32</v>
      </c>
      <c r="K56" s="182">
        <f t="shared" ca="1" si="7"/>
        <v>9.31</v>
      </c>
      <c r="L56" s="182">
        <f t="shared" ca="1" si="8"/>
        <v>0</v>
      </c>
      <c r="M56" s="183">
        <f t="shared" ca="1" si="9"/>
        <v>358.77</v>
      </c>
      <c r="N56" s="181">
        <f t="shared" ca="1" si="10"/>
        <v>275.34812203171947</v>
      </c>
      <c r="O56" s="182">
        <f t="shared" ca="1" si="11"/>
        <v>84.849357661342921</v>
      </c>
      <c r="P56" s="182">
        <f t="shared" ca="1" si="12"/>
        <v>9.5960583069375947</v>
      </c>
      <c r="Q56" s="182">
        <f t="shared" ca="1" si="13"/>
        <v>0</v>
      </c>
      <c r="R56" s="183">
        <f t="shared" ca="1" si="14"/>
        <v>369.79353800000001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376.34103299999998</v>
      </c>
      <c r="H57" s="184">
        <f t="shared" ca="1" si="2"/>
        <v>365.12607000000003</v>
      </c>
      <c r="I57" s="185">
        <f t="shared" ca="1" si="5"/>
        <v>270</v>
      </c>
      <c r="J57" s="182">
        <f t="shared" ca="1" si="6"/>
        <v>85.72</v>
      </c>
      <c r="K57" s="182">
        <f t="shared" ca="1" si="7"/>
        <v>9.41</v>
      </c>
      <c r="L57" s="182">
        <f t="shared" ca="1" si="8"/>
        <v>0</v>
      </c>
      <c r="M57" s="183">
        <f t="shared" ca="1" si="9"/>
        <v>365.13000000000005</v>
      </c>
      <c r="N57" s="181">
        <f t="shared" ca="1" si="10"/>
        <v>278.29014025141726</v>
      </c>
      <c r="O57" s="182">
        <f t="shared" ca="1" si="11"/>
        <v>88.351966008709226</v>
      </c>
      <c r="P57" s="182">
        <f t="shared" ca="1" si="12"/>
        <v>9.6989267398734711</v>
      </c>
      <c r="Q57" s="182">
        <f t="shared" ca="1" si="13"/>
        <v>0</v>
      </c>
      <c r="R57" s="183">
        <f t="shared" ca="1" si="14"/>
        <v>376.34103299999992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376.34103299999998</v>
      </c>
      <c r="H58" s="184">
        <f t="shared" ca="1" si="2"/>
        <v>365.12607000000003</v>
      </c>
      <c r="I58" s="185">
        <f t="shared" ca="1" si="5"/>
        <v>270</v>
      </c>
      <c r="J58" s="182">
        <f t="shared" ca="1" si="6"/>
        <v>85.72</v>
      </c>
      <c r="K58" s="182">
        <f t="shared" ca="1" si="7"/>
        <v>9.41</v>
      </c>
      <c r="L58" s="182">
        <f t="shared" ca="1" si="8"/>
        <v>0</v>
      </c>
      <c r="M58" s="183">
        <f t="shared" ca="1" si="9"/>
        <v>365.13000000000005</v>
      </c>
      <c r="N58" s="181">
        <f t="shared" ca="1" si="10"/>
        <v>278.29014025141726</v>
      </c>
      <c r="O58" s="182">
        <f t="shared" ca="1" si="11"/>
        <v>88.351966008709226</v>
      </c>
      <c r="P58" s="182">
        <f t="shared" ca="1" si="12"/>
        <v>9.6989267398734711</v>
      </c>
      <c r="Q58" s="182">
        <f t="shared" ca="1" si="13"/>
        <v>0</v>
      </c>
      <c r="R58" s="183">
        <f t="shared" ca="1" si="14"/>
        <v>376.34103299999992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374.92023899999998</v>
      </c>
      <c r="H59" s="184">
        <f t="shared" ca="1" si="2"/>
        <v>363.74761599999999</v>
      </c>
      <c r="I59" s="185">
        <f t="shared" ca="1" si="5"/>
        <v>263.3</v>
      </c>
      <c r="J59" s="182">
        <f t="shared" ca="1" si="6"/>
        <v>91.28</v>
      </c>
      <c r="K59" s="182">
        <f t="shared" ca="1" si="7"/>
        <v>9.18</v>
      </c>
      <c r="L59" s="182">
        <f t="shared" ca="1" si="8"/>
        <v>0</v>
      </c>
      <c r="M59" s="183">
        <f t="shared" ca="1" si="9"/>
        <v>363.76000000000005</v>
      </c>
      <c r="N59" s="181">
        <f t="shared" ca="1" si="10"/>
        <v>271.37810349873536</v>
      </c>
      <c r="O59" s="182">
        <f t="shared" ca="1" si="11"/>
        <v>94.08049102683087</v>
      </c>
      <c r="P59" s="182">
        <f t="shared" ca="1" si="12"/>
        <v>9.4616444744336921</v>
      </c>
      <c r="Q59" s="182">
        <f t="shared" ca="1" si="13"/>
        <v>0</v>
      </c>
      <c r="R59" s="183">
        <f t="shared" ca="1" si="14"/>
        <v>374.92023899999992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414.60890000000001</v>
      </c>
      <c r="H60" s="184">
        <f t="shared" ca="1" si="2"/>
        <v>402.25355500000001</v>
      </c>
      <c r="I60" s="185">
        <f t="shared" ca="1" si="5"/>
        <v>261.95</v>
      </c>
      <c r="J60" s="182">
        <f t="shared" ca="1" si="6"/>
        <v>131.16999999999999</v>
      </c>
      <c r="K60" s="182">
        <f t="shared" ca="1" si="7"/>
        <v>9.1300000000000008</v>
      </c>
      <c r="L60" s="182">
        <f t="shared" ca="1" si="8"/>
        <v>0</v>
      </c>
      <c r="M60" s="183">
        <f t="shared" ca="1" si="9"/>
        <v>402.25</v>
      </c>
      <c r="N60" s="181">
        <f t="shared" ca="1" si="10"/>
        <v>269.9982631572405</v>
      </c>
      <c r="O60" s="182">
        <f t="shared" ca="1" si="11"/>
        <v>135.20012284151647</v>
      </c>
      <c r="P60" s="182">
        <f t="shared" ca="1" si="12"/>
        <v>9.4105140012430102</v>
      </c>
      <c r="Q60" s="182">
        <f t="shared" ca="1" si="13"/>
        <v>0</v>
      </c>
      <c r="R60" s="183">
        <f t="shared" ca="1" si="14"/>
        <v>414.60890000000001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414.60890000000001</v>
      </c>
      <c r="H61" s="184">
        <f t="shared" ca="1" si="2"/>
        <v>402.25355500000001</v>
      </c>
      <c r="I61" s="185">
        <f t="shared" ca="1" si="5"/>
        <v>261.95</v>
      </c>
      <c r="J61" s="182">
        <f t="shared" ca="1" si="6"/>
        <v>131.16999999999999</v>
      </c>
      <c r="K61" s="182">
        <f t="shared" ca="1" si="7"/>
        <v>9.1300000000000008</v>
      </c>
      <c r="L61" s="182">
        <f t="shared" ca="1" si="8"/>
        <v>0</v>
      </c>
      <c r="M61" s="183">
        <f t="shared" ca="1" si="9"/>
        <v>402.25</v>
      </c>
      <c r="N61" s="181">
        <f t="shared" ca="1" si="10"/>
        <v>269.9982631572405</v>
      </c>
      <c r="O61" s="182">
        <f t="shared" ca="1" si="11"/>
        <v>135.20012284151647</v>
      </c>
      <c r="P61" s="182">
        <f t="shared" ca="1" si="12"/>
        <v>9.4105140012430102</v>
      </c>
      <c r="Q61" s="182">
        <f t="shared" ca="1" si="13"/>
        <v>0</v>
      </c>
      <c r="R61" s="183">
        <f t="shared" ca="1" si="14"/>
        <v>414.60890000000001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414.60890000000001</v>
      </c>
      <c r="H62" s="184">
        <f t="shared" ca="1" si="2"/>
        <v>402.25355500000001</v>
      </c>
      <c r="I62" s="185">
        <f t="shared" ca="1" si="5"/>
        <v>261.95</v>
      </c>
      <c r="J62" s="182">
        <f t="shared" ca="1" si="6"/>
        <v>131.16999999999999</v>
      </c>
      <c r="K62" s="182">
        <f t="shared" ca="1" si="7"/>
        <v>9.1300000000000008</v>
      </c>
      <c r="L62" s="182">
        <f t="shared" ca="1" si="8"/>
        <v>0</v>
      </c>
      <c r="M62" s="183">
        <f t="shared" ca="1" si="9"/>
        <v>402.25</v>
      </c>
      <c r="N62" s="181">
        <f t="shared" ca="1" si="10"/>
        <v>269.9982631572405</v>
      </c>
      <c r="O62" s="182">
        <f t="shared" ca="1" si="11"/>
        <v>135.20012284151647</v>
      </c>
      <c r="P62" s="182">
        <f t="shared" ca="1" si="12"/>
        <v>9.4105140012430102</v>
      </c>
      <c r="Q62" s="182">
        <f t="shared" ca="1" si="13"/>
        <v>0</v>
      </c>
      <c r="R62" s="183">
        <f t="shared" ca="1" si="14"/>
        <v>414.60890000000001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414.60890000000001</v>
      </c>
      <c r="H63" s="184">
        <f t="shared" ca="1" si="2"/>
        <v>402.25355500000001</v>
      </c>
      <c r="I63" s="185">
        <f t="shared" ca="1" si="5"/>
        <v>261.95</v>
      </c>
      <c r="J63" s="182">
        <f t="shared" ca="1" si="6"/>
        <v>131.16999999999999</v>
      </c>
      <c r="K63" s="182">
        <f t="shared" ca="1" si="7"/>
        <v>9.1300000000000008</v>
      </c>
      <c r="L63" s="182">
        <f t="shared" ca="1" si="8"/>
        <v>0</v>
      </c>
      <c r="M63" s="183">
        <f t="shared" ca="1" si="9"/>
        <v>402.25</v>
      </c>
      <c r="N63" s="181">
        <f t="shared" ca="1" si="10"/>
        <v>269.9982631572405</v>
      </c>
      <c r="O63" s="182">
        <f t="shared" ca="1" si="11"/>
        <v>135.20012284151647</v>
      </c>
      <c r="P63" s="182">
        <f t="shared" ca="1" si="12"/>
        <v>9.4105140012430102</v>
      </c>
      <c r="Q63" s="182">
        <f t="shared" ca="1" si="13"/>
        <v>0</v>
      </c>
      <c r="R63" s="183">
        <f t="shared" ca="1" si="14"/>
        <v>414.60890000000001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474.60890000000001</v>
      </c>
      <c r="H64" s="184">
        <f t="shared" ca="1" si="2"/>
        <v>460.46555499999999</v>
      </c>
      <c r="I64" s="185">
        <f t="shared" ca="1" si="5"/>
        <v>320.17</v>
      </c>
      <c r="J64" s="182">
        <f t="shared" ca="1" si="6"/>
        <v>131.16999999999999</v>
      </c>
      <c r="K64" s="182">
        <f t="shared" ca="1" si="7"/>
        <v>9.1300000000000008</v>
      </c>
      <c r="L64" s="182">
        <f t="shared" ca="1" si="8"/>
        <v>0</v>
      </c>
      <c r="M64" s="183">
        <f t="shared" ca="1" si="9"/>
        <v>460.47</v>
      </c>
      <c r="N64" s="181">
        <f t="shared" ca="1" si="10"/>
        <v>330.00093711425285</v>
      </c>
      <c r="O64" s="182">
        <f t="shared" ca="1" si="11"/>
        <v>135.1976228918279</v>
      </c>
      <c r="P64" s="182">
        <f t="shared" ca="1" si="12"/>
        <v>9.4103399939192567</v>
      </c>
      <c r="Q64" s="182">
        <f t="shared" ca="1" si="13"/>
        <v>0</v>
      </c>
      <c r="R64" s="183">
        <f t="shared" ca="1" si="14"/>
        <v>474.60890000000001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484.20890000000003</v>
      </c>
      <c r="H65" s="184">
        <f t="shared" ca="1" si="2"/>
        <v>469.77947499999999</v>
      </c>
      <c r="I65" s="185">
        <f t="shared" ca="1" si="5"/>
        <v>339.57</v>
      </c>
      <c r="J65" s="182">
        <f t="shared" ca="1" si="6"/>
        <v>121.08</v>
      </c>
      <c r="K65" s="182">
        <f t="shared" ca="1" si="7"/>
        <v>9.1300000000000008</v>
      </c>
      <c r="L65" s="182">
        <f t="shared" ca="1" si="8"/>
        <v>0</v>
      </c>
      <c r="M65" s="183">
        <f t="shared" ca="1" si="9"/>
        <v>469.78</v>
      </c>
      <c r="N65" s="181">
        <f t="shared" ca="1" si="10"/>
        <v>349.99960869555963</v>
      </c>
      <c r="O65" s="182">
        <f t="shared" ca="1" si="11"/>
        <v>124.79887098641916</v>
      </c>
      <c r="P65" s="182">
        <f t="shared" ca="1" si="12"/>
        <v>9.4104203180212025</v>
      </c>
      <c r="Q65" s="182">
        <f t="shared" ca="1" si="13"/>
        <v>0</v>
      </c>
      <c r="R65" s="183">
        <f t="shared" ca="1" si="14"/>
        <v>484.20889999999997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534.20889999999997</v>
      </c>
      <c r="H66" s="184">
        <f t="shared" ca="1" si="2"/>
        <v>518.28947500000004</v>
      </c>
      <c r="I66" s="185">
        <f t="shared" ca="1" si="5"/>
        <v>388.08</v>
      </c>
      <c r="J66" s="182">
        <f t="shared" ca="1" si="6"/>
        <v>121.08</v>
      </c>
      <c r="K66" s="182">
        <f t="shared" ca="1" si="7"/>
        <v>9.1300000000000008</v>
      </c>
      <c r="L66" s="182">
        <f t="shared" ca="1" si="8"/>
        <v>0</v>
      </c>
      <c r="M66" s="183">
        <f t="shared" ca="1" si="9"/>
        <v>518.29</v>
      </c>
      <c r="N66" s="181">
        <f t="shared" ca="1" si="10"/>
        <v>399.99959465164289</v>
      </c>
      <c r="O66" s="182">
        <f t="shared" ca="1" si="11"/>
        <v>124.79888404561153</v>
      </c>
      <c r="P66" s="182">
        <f t="shared" ca="1" si="12"/>
        <v>9.4104213027455668</v>
      </c>
      <c r="Q66" s="182">
        <f t="shared" ca="1" si="13"/>
        <v>0</v>
      </c>
      <c r="R66" s="183">
        <f t="shared" ca="1" si="14"/>
        <v>534.20889999999997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433.40890000000002</v>
      </c>
      <c r="H67" s="184">
        <f t="shared" ref="H67:H98" ca="1" si="17">INDIRECT("ISGS_Delhi_pp!" &amp; $V$3 &amp; X67)</f>
        <v>420.493315</v>
      </c>
      <c r="I67" s="185">
        <f t="shared" ca="1" si="5"/>
        <v>310.45999999999998</v>
      </c>
      <c r="J67" s="182">
        <f t="shared" ca="1" si="6"/>
        <v>100.9</v>
      </c>
      <c r="K67" s="182">
        <f t="shared" ca="1" si="7"/>
        <v>9.1300000000000008</v>
      </c>
      <c r="L67" s="182">
        <f t="shared" ca="1" si="8"/>
        <v>0</v>
      </c>
      <c r="M67" s="183">
        <f t="shared" ca="1" si="9"/>
        <v>420.49</v>
      </c>
      <c r="N67" s="181">
        <f t="shared" ca="1" si="10"/>
        <v>319.99839970986233</v>
      </c>
      <c r="O67" s="182">
        <f t="shared" ca="1" si="11"/>
        <v>103.9999952674261</v>
      </c>
      <c r="P67" s="182">
        <f t="shared" ca="1" si="12"/>
        <v>9.4105050227116003</v>
      </c>
      <c r="Q67" s="182">
        <f t="shared" ca="1" si="13"/>
        <v>0</v>
      </c>
      <c r="R67" s="183">
        <f t="shared" ca="1" si="14"/>
        <v>433.40890000000002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433.40890000000002</v>
      </c>
      <c r="H68" s="184">
        <f t="shared" ca="1" si="17"/>
        <v>420.493315</v>
      </c>
      <c r="I68" s="185">
        <f t="shared" ref="I68:I98" ca="1" si="20">INDIRECT("BRPL_EOD!" &amp; $V$3 &amp; X68)</f>
        <v>310.45999999999998</v>
      </c>
      <c r="J68" s="182">
        <f t="shared" ref="J68:J98" ca="1" si="21">INDIRECT("BYPL_EOD!" &amp; $V$3 &amp; X68)</f>
        <v>100.9</v>
      </c>
      <c r="K68" s="182">
        <f t="shared" ref="K68:K98" ca="1" si="22">INDIRECT("TPDDL_EOD!" &amp; $V$3 &amp; X68)</f>
        <v>9.1300000000000008</v>
      </c>
      <c r="L68" s="182">
        <f t="shared" ref="L68:L98" ca="1" si="23">INDIRECT("NDMC_EOD!" &amp; $V$3 &amp; X68)</f>
        <v>0</v>
      </c>
      <c r="M68" s="183">
        <f t="shared" ref="M68:M98" ca="1" si="24">SUM(I68:L68)</f>
        <v>420.49</v>
      </c>
      <c r="N68" s="181">
        <f t="shared" ref="N68:N98" ca="1" si="25">INDIRECT("BRPL_ISGS_exbus!" &amp; $V$3 &amp; X68)</f>
        <v>319.99839970986233</v>
      </c>
      <c r="O68" s="182">
        <f t="shared" ref="O68:O98" ca="1" si="26">INDIRECT("BYPL_ISGS_exbus!" &amp; $V$3 &amp; X68)</f>
        <v>103.9999952674261</v>
      </c>
      <c r="P68" s="182">
        <f t="shared" ref="P68:P98" ca="1" si="27">INDIRECT("TPDDL_ISGS_exbus!" &amp; $V$3 &amp; X68)</f>
        <v>9.4105050227116003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433.40890000000002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423.40890000000002</v>
      </c>
      <c r="H69" s="184">
        <f t="shared" ca="1" si="17"/>
        <v>410.791315</v>
      </c>
      <c r="I69" s="185">
        <f t="shared" ca="1" si="20"/>
        <v>300.76</v>
      </c>
      <c r="J69" s="182">
        <f t="shared" ca="1" si="21"/>
        <v>100.9</v>
      </c>
      <c r="K69" s="182">
        <f t="shared" ca="1" si="22"/>
        <v>9.1300000000000008</v>
      </c>
      <c r="L69" s="182">
        <f t="shared" ca="1" si="23"/>
        <v>0</v>
      </c>
      <c r="M69" s="183">
        <f t="shared" ca="1" si="24"/>
        <v>410.78999999999996</v>
      </c>
      <c r="N69" s="181">
        <f t="shared" ca="1" si="25"/>
        <v>309.99893075293949</v>
      </c>
      <c r="O69" s="182">
        <f t="shared" ca="1" si="26"/>
        <v>103.99950828890674</v>
      </c>
      <c r="P69" s="182">
        <f t="shared" ca="1" si="27"/>
        <v>9.4104609581538021</v>
      </c>
      <c r="Q69" s="182">
        <f t="shared" ca="1" si="28"/>
        <v>0</v>
      </c>
      <c r="R69" s="183">
        <f t="shared" ca="1" si="29"/>
        <v>423.40890000000002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423.40890000000002</v>
      </c>
      <c r="H70" s="184">
        <f t="shared" ca="1" si="17"/>
        <v>410.791315</v>
      </c>
      <c r="I70" s="185">
        <f t="shared" ca="1" si="20"/>
        <v>300.76</v>
      </c>
      <c r="J70" s="182">
        <f t="shared" ca="1" si="21"/>
        <v>100.9</v>
      </c>
      <c r="K70" s="182">
        <f t="shared" ca="1" si="22"/>
        <v>9.1300000000000008</v>
      </c>
      <c r="L70" s="182">
        <f t="shared" ca="1" si="23"/>
        <v>0</v>
      </c>
      <c r="M70" s="183">
        <f t="shared" ca="1" si="24"/>
        <v>410.78999999999996</v>
      </c>
      <c r="N70" s="181">
        <f t="shared" ca="1" si="25"/>
        <v>309.99893075293949</v>
      </c>
      <c r="O70" s="182">
        <f t="shared" ca="1" si="26"/>
        <v>103.99950828890674</v>
      </c>
      <c r="P70" s="182">
        <f t="shared" ca="1" si="27"/>
        <v>9.4104609581538021</v>
      </c>
      <c r="Q70" s="182">
        <f t="shared" ca="1" si="28"/>
        <v>0</v>
      </c>
      <c r="R70" s="183">
        <f t="shared" ca="1" si="29"/>
        <v>423.40890000000002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484.44209999999998</v>
      </c>
      <c r="H71" s="184">
        <f t="shared" ca="1" si="17"/>
        <v>470.00572499999998</v>
      </c>
      <c r="I71" s="185">
        <f t="shared" ca="1" si="20"/>
        <v>300.77</v>
      </c>
      <c r="J71" s="182">
        <f t="shared" ca="1" si="21"/>
        <v>160.11000000000001</v>
      </c>
      <c r="K71" s="182">
        <f t="shared" ca="1" si="22"/>
        <v>9.1300000000000008</v>
      </c>
      <c r="L71" s="182">
        <f t="shared" ca="1" si="23"/>
        <v>0</v>
      </c>
      <c r="M71" s="183">
        <f t="shared" ca="1" si="24"/>
        <v>470.01</v>
      </c>
      <c r="N71" s="181">
        <f t="shared" ca="1" si="25"/>
        <v>310.00542630369563</v>
      </c>
      <c r="O71" s="182">
        <f t="shared" ca="1" si="26"/>
        <v>165.02632844194807</v>
      </c>
      <c r="P71" s="182">
        <f t="shared" ca="1" si="27"/>
        <v>9.4103452543562902</v>
      </c>
      <c r="Q71" s="182">
        <f t="shared" ca="1" si="28"/>
        <v>0</v>
      </c>
      <c r="R71" s="183">
        <f t="shared" ca="1" si="29"/>
        <v>484.44209999999998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504.44209999999998</v>
      </c>
      <c r="H72" s="184">
        <f t="shared" ca="1" si="17"/>
        <v>489.40972499999998</v>
      </c>
      <c r="I72" s="185">
        <f t="shared" ca="1" si="20"/>
        <v>320.17</v>
      </c>
      <c r="J72" s="182">
        <f t="shared" ca="1" si="21"/>
        <v>160.11000000000001</v>
      </c>
      <c r="K72" s="182">
        <f t="shared" ca="1" si="22"/>
        <v>9.1300000000000008</v>
      </c>
      <c r="L72" s="182">
        <f t="shared" ca="1" si="23"/>
        <v>0</v>
      </c>
      <c r="M72" s="183">
        <f t="shared" ca="1" si="24"/>
        <v>489.41</v>
      </c>
      <c r="N72" s="181">
        <f t="shared" ca="1" si="25"/>
        <v>330.00393771479941</v>
      </c>
      <c r="O72" s="182">
        <f t="shared" ca="1" si="26"/>
        <v>165.02773672585357</v>
      </c>
      <c r="P72" s="182">
        <f t="shared" ca="1" si="27"/>
        <v>9.410425559346967</v>
      </c>
      <c r="Q72" s="182">
        <f t="shared" ca="1" si="28"/>
        <v>0</v>
      </c>
      <c r="R72" s="183">
        <f t="shared" ca="1" si="29"/>
        <v>504.44209999999993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554.44209999999998</v>
      </c>
      <c r="H73" s="184">
        <f t="shared" ca="1" si="17"/>
        <v>537.91972499999997</v>
      </c>
      <c r="I73" s="185">
        <f t="shared" ca="1" si="20"/>
        <v>368.68</v>
      </c>
      <c r="J73" s="182">
        <f t="shared" ca="1" si="21"/>
        <v>160.11000000000001</v>
      </c>
      <c r="K73" s="182">
        <f t="shared" ca="1" si="22"/>
        <v>9.1300000000000008</v>
      </c>
      <c r="L73" s="182">
        <f t="shared" ca="1" si="23"/>
        <v>0</v>
      </c>
      <c r="M73" s="183">
        <f t="shared" ca="1" si="24"/>
        <v>537.91999999999996</v>
      </c>
      <c r="N73" s="181">
        <f t="shared" ca="1" si="25"/>
        <v>380.00392888905407</v>
      </c>
      <c r="O73" s="182">
        <f t="shared" ca="1" si="26"/>
        <v>165.02774507547591</v>
      </c>
      <c r="P73" s="182">
        <f t="shared" ca="1" si="27"/>
        <v>9.4104260354699587</v>
      </c>
      <c r="Q73" s="182">
        <f t="shared" ca="1" si="28"/>
        <v>0</v>
      </c>
      <c r="R73" s="183">
        <f t="shared" ca="1" si="29"/>
        <v>554.44209999999998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624.44209999999998</v>
      </c>
      <c r="H74" s="184">
        <f t="shared" ca="1" si="17"/>
        <v>605.83372499999996</v>
      </c>
      <c r="I74" s="185">
        <f t="shared" ca="1" si="20"/>
        <v>436.59</v>
      </c>
      <c r="J74" s="182">
        <f t="shared" ca="1" si="21"/>
        <v>160.11000000000001</v>
      </c>
      <c r="K74" s="182">
        <f t="shared" ca="1" si="22"/>
        <v>9.1300000000000008</v>
      </c>
      <c r="L74" s="182">
        <f t="shared" ca="1" si="23"/>
        <v>0</v>
      </c>
      <c r="M74" s="183">
        <f t="shared" ca="1" si="24"/>
        <v>605.83000000000004</v>
      </c>
      <c r="N74" s="181">
        <f t="shared" ca="1" si="25"/>
        <v>450.00276717726098</v>
      </c>
      <c r="O74" s="182">
        <f t="shared" ca="1" si="26"/>
        <v>165.02884411633627</v>
      </c>
      <c r="P74" s="182">
        <f t="shared" ca="1" si="27"/>
        <v>9.410488706402786</v>
      </c>
      <c r="Q74" s="182">
        <f t="shared" ca="1" si="28"/>
        <v>0</v>
      </c>
      <c r="R74" s="183">
        <f t="shared" ca="1" si="29"/>
        <v>624.4421000000001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666.31391399999995</v>
      </c>
      <c r="I75" s="185">
        <f t="shared" ca="1" si="20"/>
        <v>497.07</v>
      </c>
      <c r="J75" s="182">
        <f t="shared" ca="1" si="21"/>
        <v>160.11000000000001</v>
      </c>
      <c r="K75" s="182">
        <f t="shared" ca="1" si="22"/>
        <v>9.1300000000000008</v>
      </c>
      <c r="L75" s="182">
        <f t="shared" ca="1" si="23"/>
        <v>0</v>
      </c>
      <c r="M75" s="183">
        <f t="shared" ca="1" si="24"/>
        <v>666.31000000000006</v>
      </c>
      <c r="N75" s="181">
        <f t="shared" ca="1" si="25"/>
        <v>512.34067209855766</v>
      </c>
      <c r="O75" s="182">
        <f t="shared" ca="1" si="26"/>
        <v>165.02879878025243</v>
      </c>
      <c r="P75" s="182">
        <f t="shared" ca="1" si="27"/>
        <v>9.4104861211898356</v>
      </c>
      <c r="Q75" s="182">
        <f t="shared" ca="1" si="28"/>
        <v>0</v>
      </c>
      <c r="R75" s="183">
        <f t="shared" ca="1" si="29"/>
        <v>686.77995699999985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666.31391399999995</v>
      </c>
      <c r="I76" s="185">
        <f t="shared" ca="1" si="20"/>
        <v>497.07</v>
      </c>
      <c r="J76" s="182">
        <f t="shared" ca="1" si="21"/>
        <v>160.11000000000001</v>
      </c>
      <c r="K76" s="182">
        <f t="shared" ca="1" si="22"/>
        <v>9.1300000000000008</v>
      </c>
      <c r="L76" s="182">
        <f t="shared" ca="1" si="23"/>
        <v>0</v>
      </c>
      <c r="M76" s="183">
        <f t="shared" ca="1" si="24"/>
        <v>666.31000000000006</v>
      </c>
      <c r="N76" s="181">
        <f t="shared" ca="1" si="25"/>
        <v>512.34067209855766</v>
      </c>
      <c r="O76" s="182">
        <f t="shared" ca="1" si="26"/>
        <v>165.02879878025243</v>
      </c>
      <c r="P76" s="182">
        <f t="shared" ca="1" si="27"/>
        <v>9.4104861211898356</v>
      </c>
      <c r="Q76" s="182">
        <f t="shared" ca="1" si="28"/>
        <v>0</v>
      </c>
      <c r="R76" s="183">
        <f t="shared" ca="1" si="29"/>
        <v>686.77995699999985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666.31391399999995</v>
      </c>
      <c r="I77" s="185">
        <f t="shared" ca="1" si="20"/>
        <v>497.07</v>
      </c>
      <c r="J77" s="182">
        <f t="shared" ca="1" si="21"/>
        <v>160.11000000000001</v>
      </c>
      <c r="K77" s="182">
        <f t="shared" ca="1" si="22"/>
        <v>9.1300000000000008</v>
      </c>
      <c r="L77" s="182">
        <f t="shared" ca="1" si="23"/>
        <v>0</v>
      </c>
      <c r="M77" s="183">
        <f t="shared" ca="1" si="24"/>
        <v>666.31000000000006</v>
      </c>
      <c r="N77" s="181">
        <f t="shared" ca="1" si="25"/>
        <v>512.34067209855766</v>
      </c>
      <c r="O77" s="182">
        <f t="shared" ca="1" si="26"/>
        <v>165.02879878025243</v>
      </c>
      <c r="P77" s="182">
        <f t="shared" ca="1" si="27"/>
        <v>9.4104861211898356</v>
      </c>
      <c r="Q77" s="182">
        <f t="shared" ca="1" si="28"/>
        <v>0</v>
      </c>
      <c r="R77" s="183">
        <f t="shared" ca="1" si="29"/>
        <v>686.77995699999985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666.31391399999995</v>
      </c>
      <c r="I78" s="185">
        <f t="shared" ca="1" si="20"/>
        <v>497.07</v>
      </c>
      <c r="J78" s="182">
        <f t="shared" ca="1" si="21"/>
        <v>160.11000000000001</v>
      </c>
      <c r="K78" s="182">
        <f t="shared" ca="1" si="22"/>
        <v>9.1300000000000008</v>
      </c>
      <c r="L78" s="182">
        <f t="shared" ca="1" si="23"/>
        <v>0</v>
      </c>
      <c r="M78" s="183">
        <f t="shared" ca="1" si="24"/>
        <v>666.31000000000006</v>
      </c>
      <c r="N78" s="181">
        <f t="shared" ca="1" si="25"/>
        <v>512.34067209855766</v>
      </c>
      <c r="O78" s="182">
        <f t="shared" ca="1" si="26"/>
        <v>165.02879878025243</v>
      </c>
      <c r="P78" s="182">
        <f t="shared" ca="1" si="27"/>
        <v>9.4104861211898356</v>
      </c>
      <c r="Q78" s="182">
        <f t="shared" ca="1" si="28"/>
        <v>0</v>
      </c>
      <c r="R78" s="183">
        <f t="shared" ca="1" si="29"/>
        <v>686.77995699999985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666.31391399999995</v>
      </c>
      <c r="I79" s="185">
        <f t="shared" ca="1" si="20"/>
        <v>497.07</v>
      </c>
      <c r="J79" s="182">
        <f t="shared" ca="1" si="21"/>
        <v>160.11000000000001</v>
      </c>
      <c r="K79" s="182">
        <f t="shared" ca="1" si="22"/>
        <v>9.1300000000000008</v>
      </c>
      <c r="L79" s="182">
        <f t="shared" ca="1" si="23"/>
        <v>0</v>
      </c>
      <c r="M79" s="183">
        <f t="shared" ca="1" si="24"/>
        <v>666.31000000000006</v>
      </c>
      <c r="N79" s="181">
        <f t="shared" ca="1" si="25"/>
        <v>512.34067209855766</v>
      </c>
      <c r="O79" s="182">
        <f t="shared" ca="1" si="26"/>
        <v>165.02879878025243</v>
      </c>
      <c r="P79" s="182">
        <f t="shared" ca="1" si="27"/>
        <v>9.4104861211898356</v>
      </c>
      <c r="Q79" s="182">
        <f t="shared" ca="1" si="28"/>
        <v>0</v>
      </c>
      <c r="R79" s="183">
        <f t="shared" ca="1" si="29"/>
        <v>686.77995699999985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666.31391399999995</v>
      </c>
      <c r="I80" s="185">
        <f t="shared" ca="1" si="20"/>
        <v>497.07</v>
      </c>
      <c r="J80" s="182">
        <f t="shared" ca="1" si="21"/>
        <v>160.11000000000001</v>
      </c>
      <c r="K80" s="182">
        <f t="shared" ca="1" si="22"/>
        <v>9.1300000000000008</v>
      </c>
      <c r="L80" s="182">
        <f t="shared" ca="1" si="23"/>
        <v>0</v>
      </c>
      <c r="M80" s="183">
        <f t="shared" ca="1" si="24"/>
        <v>666.31000000000006</v>
      </c>
      <c r="N80" s="181">
        <f t="shared" ca="1" si="25"/>
        <v>512.34067209855766</v>
      </c>
      <c r="O80" s="182">
        <f t="shared" ca="1" si="26"/>
        <v>165.02879878025243</v>
      </c>
      <c r="P80" s="182">
        <f t="shared" ca="1" si="27"/>
        <v>9.4104861211898356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666.31391399999995</v>
      </c>
      <c r="I81" s="185">
        <f t="shared" ca="1" si="20"/>
        <v>497.07</v>
      </c>
      <c r="J81" s="182">
        <f t="shared" ca="1" si="21"/>
        <v>160.11000000000001</v>
      </c>
      <c r="K81" s="182">
        <f t="shared" ca="1" si="22"/>
        <v>9.1300000000000008</v>
      </c>
      <c r="L81" s="182">
        <f t="shared" ca="1" si="23"/>
        <v>0</v>
      </c>
      <c r="M81" s="183">
        <f t="shared" ca="1" si="24"/>
        <v>666.31000000000006</v>
      </c>
      <c r="N81" s="181">
        <f t="shared" ca="1" si="25"/>
        <v>512.34067209855766</v>
      </c>
      <c r="O81" s="182">
        <f t="shared" ca="1" si="26"/>
        <v>165.02879878025243</v>
      </c>
      <c r="P81" s="182">
        <f t="shared" ca="1" si="27"/>
        <v>9.4104861211898356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666.31391399999995</v>
      </c>
      <c r="I82" s="185">
        <f t="shared" ca="1" si="20"/>
        <v>497.07</v>
      </c>
      <c r="J82" s="182">
        <f t="shared" ca="1" si="21"/>
        <v>160.11000000000001</v>
      </c>
      <c r="K82" s="182">
        <f t="shared" ca="1" si="22"/>
        <v>9.1300000000000008</v>
      </c>
      <c r="L82" s="182">
        <f t="shared" ca="1" si="23"/>
        <v>0</v>
      </c>
      <c r="M82" s="183">
        <f t="shared" ca="1" si="24"/>
        <v>666.31000000000006</v>
      </c>
      <c r="N82" s="181">
        <f t="shared" ca="1" si="25"/>
        <v>512.34067209855766</v>
      </c>
      <c r="O82" s="182">
        <f t="shared" ca="1" si="26"/>
        <v>165.02879878025243</v>
      </c>
      <c r="P82" s="182">
        <f t="shared" ca="1" si="27"/>
        <v>9.4104861211898356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666.31391399999995</v>
      </c>
      <c r="I83" s="185">
        <f t="shared" ca="1" si="20"/>
        <v>497.07</v>
      </c>
      <c r="J83" s="182">
        <f t="shared" ca="1" si="21"/>
        <v>160.11000000000001</v>
      </c>
      <c r="K83" s="182">
        <f t="shared" ca="1" si="22"/>
        <v>9.1300000000000008</v>
      </c>
      <c r="L83" s="182">
        <f t="shared" ca="1" si="23"/>
        <v>0</v>
      </c>
      <c r="M83" s="183">
        <f t="shared" ca="1" si="24"/>
        <v>666.31000000000006</v>
      </c>
      <c r="N83" s="181">
        <f t="shared" ca="1" si="25"/>
        <v>512.34067209855766</v>
      </c>
      <c r="O83" s="182">
        <f t="shared" ca="1" si="26"/>
        <v>165.02879878025243</v>
      </c>
      <c r="P83" s="182">
        <f t="shared" ca="1" si="27"/>
        <v>9.4104861211898356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666.31391399999995</v>
      </c>
      <c r="I84" s="185">
        <f t="shared" ca="1" si="20"/>
        <v>497.07</v>
      </c>
      <c r="J84" s="182">
        <f t="shared" ca="1" si="21"/>
        <v>160.11000000000001</v>
      </c>
      <c r="K84" s="182">
        <f t="shared" ca="1" si="22"/>
        <v>9.1300000000000008</v>
      </c>
      <c r="L84" s="182">
        <f t="shared" ca="1" si="23"/>
        <v>0</v>
      </c>
      <c r="M84" s="183">
        <f t="shared" ca="1" si="24"/>
        <v>666.31000000000006</v>
      </c>
      <c r="N84" s="181">
        <f t="shared" ca="1" si="25"/>
        <v>512.34067209855766</v>
      </c>
      <c r="O84" s="182">
        <f t="shared" ca="1" si="26"/>
        <v>165.02879878025243</v>
      </c>
      <c r="P84" s="182">
        <f t="shared" ca="1" si="27"/>
        <v>9.4104861211898356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666.31391399999995</v>
      </c>
      <c r="I85" s="185">
        <f t="shared" ca="1" si="20"/>
        <v>497.07</v>
      </c>
      <c r="J85" s="182">
        <f t="shared" ca="1" si="21"/>
        <v>160.11000000000001</v>
      </c>
      <c r="K85" s="182">
        <f t="shared" ca="1" si="22"/>
        <v>9.1300000000000008</v>
      </c>
      <c r="L85" s="182">
        <f t="shared" ca="1" si="23"/>
        <v>0</v>
      </c>
      <c r="M85" s="183">
        <f t="shared" ca="1" si="24"/>
        <v>666.31000000000006</v>
      </c>
      <c r="N85" s="181">
        <f t="shared" ca="1" si="25"/>
        <v>512.34067209855766</v>
      </c>
      <c r="O85" s="182">
        <f t="shared" ca="1" si="26"/>
        <v>165.02879878025243</v>
      </c>
      <c r="P85" s="182">
        <f t="shared" ca="1" si="27"/>
        <v>9.4104861211898356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666.31391399999995</v>
      </c>
      <c r="I86" s="185">
        <f t="shared" ca="1" si="20"/>
        <v>497.07</v>
      </c>
      <c r="J86" s="182">
        <f t="shared" ca="1" si="21"/>
        <v>160.11000000000001</v>
      </c>
      <c r="K86" s="182">
        <f t="shared" ca="1" si="22"/>
        <v>9.1300000000000008</v>
      </c>
      <c r="L86" s="182">
        <f t="shared" ca="1" si="23"/>
        <v>0</v>
      </c>
      <c r="M86" s="183">
        <f t="shared" ca="1" si="24"/>
        <v>666.31000000000006</v>
      </c>
      <c r="N86" s="181">
        <f t="shared" ca="1" si="25"/>
        <v>512.34067209855766</v>
      </c>
      <c r="O86" s="182">
        <f t="shared" ca="1" si="26"/>
        <v>165.02879878025243</v>
      </c>
      <c r="P86" s="182">
        <f t="shared" ca="1" si="27"/>
        <v>9.4104861211898356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666.31391399999995</v>
      </c>
      <c r="I87" s="185">
        <f t="shared" ca="1" si="20"/>
        <v>497.07</v>
      </c>
      <c r="J87" s="182">
        <f t="shared" ca="1" si="21"/>
        <v>160.11000000000001</v>
      </c>
      <c r="K87" s="182">
        <f t="shared" ca="1" si="22"/>
        <v>9.1300000000000008</v>
      </c>
      <c r="L87" s="182">
        <f t="shared" ca="1" si="23"/>
        <v>0</v>
      </c>
      <c r="M87" s="183">
        <f t="shared" ca="1" si="24"/>
        <v>666.31000000000006</v>
      </c>
      <c r="N87" s="181">
        <f t="shared" ca="1" si="25"/>
        <v>512.34067209855766</v>
      </c>
      <c r="O87" s="182">
        <f t="shared" ca="1" si="26"/>
        <v>165.02879878025243</v>
      </c>
      <c r="P87" s="182">
        <f t="shared" ca="1" si="27"/>
        <v>9.4104861211898356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666.31391399999995</v>
      </c>
      <c r="I88" s="185">
        <f t="shared" ca="1" si="20"/>
        <v>497.07</v>
      </c>
      <c r="J88" s="182">
        <f t="shared" ca="1" si="21"/>
        <v>160.11000000000001</v>
      </c>
      <c r="K88" s="182">
        <f t="shared" ca="1" si="22"/>
        <v>9.1300000000000008</v>
      </c>
      <c r="L88" s="182">
        <f t="shared" ca="1" si="23"/>
        <v>0</v>
      </c>
      <c r="M88" s="183">
        <f t="shared" ca="1" si="24"/>
        <v>666.31000000000006</v>
      </c>
      <c r="N88" s="181">
        <f t="shared" ca="1" si="25"/>
        <v>512.34067209855766</v>
      </c>
      <c r="O88" s="182">
        <f t="shared" ca="1" si="26"/>
        <v>165.02879878025243</v>
      </c>
      <c r="P88" s="182">
        <f t="shared" ca="1" si="27"/>
        <v>9.4104861211898356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666.31391399999995</v>
      </c>
      <c r="I89" s="185">
        <f t="shared" ca="1" si="20"/>
        <v>497.07</v>
      </c>
      <c r="J89" s="182">
        <f t="shared" ca="1" si="21"/>
        <v>160.11000000000001</v>
      </c>
      <c r="K89" s="182">
        <f t="shared" ca="1" si="22"/>
        <v>9.1300000000000008</v>
      </c>
      <c r="L89" s="182">
        <f t="shared" ca="1" si="23"/>
        <v>0</v>
      </c>
      <c r="M89" s="183">
        <f t="shared" ca="1" si="24"/>
        <v>666.31000000000006</v>
      </c>
      <c r="N89" s="181">
        <f t="shared" ca="1" si="25"/>
        <v>512.34067209855766</v>
      </c>
      <c r="O89" s="182">
        <f t="shared" ca="1" si="26"/>
        <v>165.02879878025243</v>
      </c>
      <c r="P89" s="182">
        <f t="shared" ca="1" si="27"/>
        <v>9.4104861211898356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666.31391399999995</v>
      </c>
      <c r="I90" s="185">
        <f t="shared" ca="1" si="20"/>
        <v>497.07</v>
      </c>
      <c r="J90" s="182">
        <f t="shared" ca="1" si="21"/>
        <v>160.11000000000001</v>
      </c>
      <c r="K90" s="182">
        <f t="shared" ca="1" si="22"/>
        <v>9.1300000000000008</v>
      </c>
      <c r="L90" s="182">
        <f t="shared" ca="1" si="23"/>
        <v>0</v>
      </c>
      <c r="M90" s="183">
        <f t="shared" ca="1" si="24"/>
        <v>666.31000000000006</v>
      </c>
      <c r="N90" s="181">
        <f t="shared" ca="1" si="25"/>
        <v>512.34067209855766</v>
      </c>
      <c r="O90" s="182">
        <f t="shared" ca="1" si="26"/>
        <v>165.02879878025243</v>
      </c>
      <c r="P90" s="182">
        <f t="shared" ca="1" si="27"/>
        <v>9.4104861211898356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666.31391399999995</v>
      </c>
      <c r="I91" s="185">
        <f t="shared" ca="1" si="20"/>
        <v>497.07</v>
      </c>
      <c r="J91" s="182">
        <f t="shared" ca="1" si="21"/>
        <v>160.11000000000001</v>
      </c>
      <c r="K91" s="182">
        <f t="shared" ca="1" si="22"/>
        <v>9.1300000000000008</v>
      </c>
      <c r="L91" s="182">
        <f t="shared" ca="1" si="23"/>
        <v>0</v>
      </c>
      <c r="M91" s="183">
        <f t="shared" ca="1" si="24"/>
        <v>666.31000000000006</v>
      </c>
      <c r="N91" s="181">
        <f t="shared" ca="1" si="25"/>
        <v>512.34067209855766</v>
      </c>
      <c r="O91" s="182">
        <f t="shared" ca="1" si="26"/>
        <v>165.02879878025243</v>
      </c>
      <c r="P91" s="182">
        <f t="shared" ca="1" si="27"/>
        <v>9.4104861211898356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666.31391399999995</v>
      </c>
      <c r="I92" s="185">
        <f t="shared" ca="1" si="20"/>
        <v>497.07</v>
      </c>
      <c r="J92" s="182">
        <f t="shared" ca="1" si="21"/>
        <v>160.11000000000001</v>
      </c>
      <c r="K92" s="182">
        <f t="shared" ca="1" si="22"/>
        <v>9.1300000000000008</v>
      </c>
      <c r="L92" s="182">
        <f t="shared" ca="1" si="23"/>
        <v>0</v>
      </c>
      <c r="M92" s="183">
        <f t="shared" ca="1" si="24"/>
        <v>666.31000000000006</v>
      </c>
      <c r="N92" s="181">
        <f t="shared" ca="1" si="25"/>
        <v>512.34067209855766</v>
      </c>
      <c r="O92" s="182">
        <f t="shared" ca="1" si="26"/>
        <v>165.02879878025243</v>
      </c>
      <c r="P92" s="182">
        <f t="shared" ca="1" si="27"/>
        <v>9.4104861211898356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666.31391399999995</v>
      </c>
      <c r="I93" s="185">
        <f t="shared" ca="1" si="20"/>
        <v>497.07</v>
      </c>
      <c r="J93" s="182">
        <f t="shared" ca="1" si="21"/>
        <v>160.11000000000001</v>
      </c>
      <c r="K93" s="182">
        <f t="shared" ca="1" si="22"/>
        <v>9.1300000000000008</v>
      </c>
      <c r="L93" s="182">
        <f t="shared" ca="1" si="23"/>
        <v>0</v>
      </c>
      <c r="M93" s="183">
        <f t="shared" ca="1" si="24"/>
        <v>666.31000000000006</v>
      </c>
      <c r="N93" s="181">
        <f t="shared" ca="1" si="25"/>
        <v>512.34067209855766</v>
      </c>
      <c r="O93" s="182">
        <f t="shared" ca="1" si="26"/>
        <v>165.02879878025243</v>
      </c>
      <c r="P93" s="182">
        <f t="shared" ca="1" si="27"/>
        <v>9.4104861211898356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666.31391399999995</v>
      </c>
      <c r="I94" s="185">
        <f t="shared" ca="1" si="20"/>
        <v>497.07</v>
      </c>
      <c r="J94" s="182">
        <f t="shared" ca="1" si="21"/>
        <v>160.11000000000001</v>
      </c>
      <c r="K94" s="182">
        <f t="shared" ca="1" si="22"/>
        <v>9.1300000000000008</v>
      </c>
      <c r="L94" s="182">
        <f t="shared" ca="1" si="23"/>
        <v>0</v>
      </c>
      <c r="M94" s="183">
        <f t="shared" ca="1" si="24"/>
        <v>666.31000000000006</v>
      </c>
      <c r="N94" s="181">
        <f t="shared" ca="1" si="25"/>
        <v>512.34067209855766</v>
      </c>
      <c r="O94" s="182">
        <f t="shared" ca="1" si="26"/>
        <v>165.02879878025243</v>
      </c>
      <c r="P94" s="182">
        <f t="shared" ca="1" si="27"/>
        <v>9.4104861211898356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666.31391399999995</v>
      </c>
      <c r="I95" s="185">
        <f t="shared" ca="1" si="20"/>
        <v>497.07</v>
      </c>
      <c r="J95" s="182">
        <f t="shared" ca="1" si="21"/>
        <v>160.11000000000001</v>
      </c>
      <c r="K95" s="182">
        <f t="shared" ca="1" si="22"/>
        <v>9.1300000000000008</v>
      </c>
      <c r="L95" s="182">
        <f t="shared" ca="1" si="23"/>
        <v>0</v>
      </c>
      <c r="M95" s="183">
        <f t="shared" ca="1" si="24"/>
        <v>666.31000000000006</v>
      </c>
      <c r="N95" s="181">
        <f t="shared" ca="1" si="25"/>
        <v>512.34067209855766</v>
      </c>
      <c r="O95" s="182">
        <f t="shared" ca="1" si="26"/>
        <v>165.02879878025243</v>
      </c>
      <c r="P95" s="182">
        <f t="shared" ca="1" si="27"/>
        <v>9.4104861211898356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666.31391399999995</v>
      </c>
      <c r="I96" s="185">
        <f t="shared" ca="1" si="20"/>
        <v>497.07</v>
      </c>
      <c r="J96" s="182">
        <f t="shared" ca="1" si="21"/>
        <v>160.11000000000001</v>
      </c>
      <c r="K96" s="182">
        <f t="shared" ca="1" si="22"/>
        <v>9.1300000000000008</v>
      </c>
      <c r="L96" s="182">
        <f t="shared" ca="1" si="23"/>
        <v>0</v>
      </c>
      <c r="M96" s="183">
        <f t="shared" ca="1" si="24"/>
        <v>666.31000000000006</v>
      </c>
      <c r="N96" s="181">
        <f t="shared" ca="1" si="25"/>
        <v>512.34067209855766</v>
      </c>
      <c r="O96" s="182">
        <f t="shared" ca="1" si="26"/>
        <v>165.02879878025243</v>
      </c>
      <c r="P96" s="182">
        <f t="shared" ca="1" si="27"/>
        <v>9.4104861211898356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666.31391399999995</v>
      </c>
      <c r="I97" s="185">
        <f t="shared" ca="1" si="20"/>
        <v>497.07</v>
      </c>
      <c r="J97" s="182">
        <f t="shared" ca="1" si="21"/>
        <v>160.11000000000001</v>
      </c>
      <c r="K97" s="182">
        <f t="shared" ca="1" si="22"/>
        <v>9.1300000000000008</v>
      </c>
      <c r="L97" s="182">
        <f t="shared" ca="1" si="23"/>
        <v>0</v>
      </c>
      <c r="M97" s="183">
        <f t="shared" ca="1" si="24"/>
        <v>666.31000000000006</v>
      </c>
      <c r="N97" s="181">
        <f t="shared" ca="1" si="25"/>
        <v>512.34067209855766</v>
      </c>
      <c r="O97" s="182">
        <f t="shared" ca="1" si="26"/>
        <v>165.02879878025243</v>
      </c>
      <c r="P97" s="182">
        <f t="shared" ca="1" si="27"/>
        <v>9.4104861211898356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666.31391399999995</v>
      </c>
      <c r="I98" s="190">
        <f t="shared" ca="1" si="20"/>
        <v>497.07</v>
      </c>
      <c r="J98" s="187">
        <f t="shared" ca="1" si="21"/>
        <v>160.11000000000001</v>
      </c>
      <c r="K98" s="187">
        <f t="shared" ca="1" si="22"/>
        <v>9.1300000000000008</v>
      </c>
      <c r="L98" s="187">
        <f t="shared" ca="1" si="23"/>
        <v>0</v>
      </c>
      <c r="M98" s="188">
        <f t="shared" ca="1" si="24"/>
        <v>666.31000000000006</v>
      </c>
      <c r="N98" s="186">
        <f t="shared" ca="1" si="25"/>
        <v>512.34067209855766</v>
      </c>
      <c r="O98" s="187">
        <f t="shared" ca="1" si="26"/>
        <v>165.02879878025243</v>
      </c>
      <c r="P98" s="187">
        <f t="shared" ca="1" si="27"/>
        <v>9.4104861211898356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13.149181630249995</v>
      </c>
      <c r="H99" s="59">
        <f t="shared" ca="1" si="30"/>
        <v>12.757336014249988</v>
      </c>
      <c r="I99" s="173">
        <f t="shared" ca="1" si="30"/>
        <v>9.1756474999999948</v>
      </c>
      <c r="J99" s="54">
        <f t="shared" ca="1" si="30"/>
        <v>3.3645250000000035</v>
      </c>
      <c r="K99" s="54">
        <f t="shared" ca="1" si="30"/>
        <v>0.2171225</v>
      </c>
      <c r="L99" s="54">
        <f t="shared" ca="1" si="30"/>
        <v>0</v>
      </c>
      <c r="M99" s="55">
        <f t="shared" ca="1" si="30"/>
        <v>12.757294999999987</v>
      </c>
      <c r="N99" s="56">
        <f t="shared" ca="1" si="30"/>
        <v>9.4575126033744201</v>
      </c>
      <c r="O99" s="54">
        <f t="shared" ca="1" si="30"/>
        <v>3.4678769683781221</v>
      </c>
      <c r="P99" s="54">
        <f t="shared" ca="1" si="30"/>
        <v>0.22379205849746567</v>
      </c>
      <c r="Q99" s="54">
        <f t="shared" ca="1" si="30"/>
        <v>0</v>
      </c>
      <c r="R99" s="55">
        <f t="shared" ca="1" si="30"/>
        <v>13.149181630249995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45184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45184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45184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2023-09-25T07:04:43Z</dcterms:modified>
</cp:coreProperties>
</file>